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EITI\GYEITI\GYEITI 1st Report, FY2017\"/>
    </mc:Choice>
  </mc:AlternateContent>
  <bookViews>
    <workbookView xWindow="0" yWindow="0" windowWidth="19190" windowHeight="687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6" i="1" l="1"/>
  <c r="A37" i="1" s="1"/>
  <c r="A38" i="1" s="1"/>
  <c r="A39" i="1" s="1"/>
  <c r="A40" i="1" s="1"/>
  <c r="A41" i="1" s="1"/>
  <c r="A42" i="1" s="1"/>
  <c r="A43" i="1" s="1"/>
  <c r="A35" i="1"/>
  <c r="A34" i="1"/>
  <c r="A32" i="1"/>
  <c r="A31" i="1"/>
  <c r="A2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8" i="1"/>
  <c r="AE33" i="1" l="1"/>
  <c r="AD33" i="1"/>
  <c r="AB33" i="1"/>
  <c r="AA33" i="1"/>
  <c r="Y33" i="1"/>
  <c r="X33" i="1"/>
  <c r="V33" i="1"/>
  <c r="U33" i="1"/>
  <c r="R33" i="1"/>
  <c r="Q33" i="1"/>
  <c r="O33" i="1"/>
  <c r="N33" i="1"/>
  <c r="M33" i="1"/>
  <c r="J33" i="1"/>
  <c r="I33" i="1"/>
  <c r="J30" i="1"/>
  <c r="F33" i="1"/>
  <c r="E33" i="1"/>
  <c r="AE30" i="1"/>
  <c r="AD30" i="1"/>
  <c r="AB30" i="1"/>
  <c r="AA30" i="1"/>
  <c r="Y30" i="1"/>
  <c r="X30" i="1"/>
  <c r="V30" i="1"/>
  <c r="U30" i="1"/>
  <c r="R30" i="1"/>
  <c r="Q30" i="1"/>
  <c r="N30" i="1"/>
  <c r="M30" i="1"/>
  <c r="F30" i="1"/>
  <c r="E30" i="1"/>
  <c r="R28" i="1"/>
  <c r="Q28" i="1"/>
  <c r="N28" i="1"/>
  <c r="M28" i="1"/>
  <c r="J28" i="1"/>
  <c r="I28" i="1"/>
  <c r="I30" i="1" s="1"/>
  <c r="F28" i="1"/>
  <c r="E28" i="1"/>
</calcChain>
</file>

<file path=xl/sharedStrings.xml><?xml version="1.0" encoding="utf-8"?>
<sst xmlns="http://schemas.openxmlformats.org/spreadsheetml/2006/main" count="413" uniqueCount="72">
  <si>
    <t>Companies</t>
  </si>
  <si>
    <t>Companies / GGB</t>
  </si>
  <si>
    <t>Companies / GGMC</t>
  </si>
  <si>
    <t>GGB / GGMC</t>
  </si>
  <si>
    <t>GGB / GRA</t>
  </si>
  <si>
    <t>N°</t>
  </si>
  <si>
    <t>Solid Minerals Types</t>
  </si>
  <si>
    <t>Unit</t>
  </si>
  <si>
    <t>FOB Value</t>
  </si>
  <si>
    <t>Country of destination</t>
  </si>
  <si>
    <t>Discrepancies in Quantity</t>
  </si>
  <si>
    <t>Discrepancies in quantities %</t>
  </si>
  <si>
    <t>NC</t>
  </si>
  <si>
    <t>Gold</t>
  </si>
  <si>
    <t>NA</t>
  </si>
  <si>
    <t>-</t>
  </si>
  <si>
    <t>Canada</t>
  </si>
  <si>
    <t>Other</t>
  </si>
  <si>
    <t>Bauxite</t>
  </si>
  <si>
    <t>Dubai/USA</t>
  </si>
  <si>
    <t>Dubai</t>
  </si>
  <si>
    <t>Diamond</t>
  </si>
  <si>
    <t>Israel/Dubai</t>
  </si>
  <si>
    <t>UNITED ARAB EMIRATES
Israel</t>
  </si>
  <si>
    <t>USA</t>
  </si>
  <si>
    <t>Guyana Gold Board</t>
  </si>
  <si>
    <t>N/A : Not Applicable</t>
  </si>
  <si>
    <t>NC : Not communicated</t>
  </si>
  <si>
    <t>Innovative Mining</t>
  </si>
  <si>
    <t>R Mining Inc.</t>
  </si>
  <si>
    <t>Azeem Baksh</t>
  </si>
  <si>
    <t>Gold Target Export</t>
  </si>
  <si>
    <t>Milburn Mahadeo</t>
  </si>
  <si>
    <t>Grey Wolf Resources</t>
  </si>
  <si>
    <t xml:space="preserve">Tesouro Resources </t>
  </si>
  <si>
    <t>J &amp; D Mining</t>
  </si>
  <si>
    <t>New East International</t>
  </si>
  <si>
    <t>Higgins Winslow Theophilus</t>
  </si>
  <si>
    <t>Wal Jays  Mining</t>
  </si>
  <si>
    <t>Harpy Investment</t>
  </si>
  <si>
    <t>Troy Resources Guyana Inc.</t>
  </si>
  <si>
    <t>Guyana Gold Fields (AGM)</t>
  </si>
  <si>
    <t>Bauxite Company of Guyana (Rusal)</t>
  </si>
  <si>
    <t>BOSAI Minerals Group (Guyana) Inc.</t>
  </si>
  <si>
    <t>Mohamed's Entrprise</t>
  </si>
  <si>
    <t>El Dorado Trading</t>
  </si>
  <si>
    <t>Pure Diamond Inc.</t>
  </si>
  <si>
    <t>SSS Mineral Trading Ent.</t>
  </si>
  <si>
    <t>Excel Minerals Inc.</t>
  </si>
  <si>
    <t>Dinar Trading</t>
  </si>
  <si>
    <t>GBTI Property Holdings Inc.</t>
  </si>
  <si>
    <t>Adamantium Holdings</t>
  </si>
  <si>
    <t>Nabi Oil &amp; Gas Inc.</t>
  </si>
  <si>
    <t>ON Energy Inc.</t>
  </si>
  <si>
    <t>REPSOL EXPLORACION GUYANA, S.A.</t>
  </si>
  <si>
    <t>CGX Resources Inc.</t>
  </si>
  <si>
    <t>Tullow Guyana B.V.</t>
  </si>
  <si>
    <t>Mid-Atlantic Oil &amp; Gas Inc.</t>
  </si>
  <si>
    <t>Esso Exploration and Production Guyana Limited</t>
  </si>
  <si>
    <t>Anadarko Guyana Co.</t>
  </si>
  <si>
    <t>Ratio Guyana Limited</t>
  </si>
  <si>
    <t>Ozs</t>
  </si>
  <si>
    <t xml:space="preserve">Quantity </t>
  </si>
  <si>
    <t>Total Exports (Gold)</t>
  </si>
  <si>
    <t>Total Exports (Diamond)</t>
  </si>
  <si>
    <t>Total Exports (Bauxite)</t>
  </si>
  <si>
    <t>UAE - Saudi Arabia</t>
  </si>
  <si>
    <t>GGB</t>
  </si>
  <si>
    <t>GGMC</t>
  </si>
  <si>
    <t>GRA</t>
  </si>
  <si>
    <t>Quantity</t>
  </si>
  <si>
    <t>Annex 7 Data on exports for FY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</si>
</sst>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);\(&quot;&quot;#,##0\)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4"/>
      <color rgb="FF68504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theme="2" tint="-0.74999237037263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</cellStyleXfs>
  <cellXfs count="88">
    <xf numFmtId="0" fontId="0" fillId="0" borderId="0" xfId="0"/>
    <xf numFmtId="0" fontId="2" fillId="0" borderId="0" xfId="3" applyFont="1" applyAlignment="1">
      <alignment horizontal="center"/>
    </xf>
    <xf numFmtId="0" fontId="2" fillId="0" borderId="0" xfId="3" applyFont="1" applyAlignment="1">
      <alignment horizontal="left"/>
    </xf>
    <xf numFmtId="0" fontId="2" fillId="3" borderId="0" xfId="3" applyFont="1" applyFill="1" applyAlignment="1">
      <alignment horizontal="right"/>
    </xf>
    <xf numFmtId="0" fontId="2" fillId="0" borderId="0" xfId="3" applyFont="1" applyAlignment="1">
      <alignment vertical="center"/>
    </xf>
    <xf numFmtId="0" fontId="2" fillId="0" borderId="0" xfId="3" applyFont="1"/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center" wrapText="1"/>
    </xf>
    <xf numFmtId="3" fontId="4" fillId="2" borderId="1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right" vertical="center" wrapText="1"/>
    </xf>
    <xf numFmtId="0" fontId="2" fillId="3" borderId="0" xfId="3" applyFont="1" applyFill="1" applyAlignment="1">
      <alignment horizontal="right" vertical="center"/>
    </xf>
    <xf numFmtId="0" fontId="4" fillId="2" borderId="2" xfId="3" applyFont="1" applyFill="1" applyBorder="1" applyAlignment="1">
      <alignment horizontal="right" vertical="center" wrapText="1"/>
    </xf>
    <xf numFmtId="3" fontId="4" fillId="2" borderId="2" xfId="3" applyNumberFormat="1" applyFont="1" applyFill="1" applyBorder="1" applyAlignment="1">
      <alignment horizontal="right" vertical="center" wrapText="1"/>
    </xf>
    <xf numFmtId="0" fontId="4" fillId="2" borderId="1" xfId="3" applyFont="1" applyFill="1" applyBorder="1" applyAlignment="1">
      <alignment vertical="center" wrapText="1"/>
    </xf>
    <xf numFmtId="0" fontId="2" fillId="4" borderId="0" xfId="3" applyFont="1" applyFill="1" applyAlignment="1">
      <alignment horizontal="left" vertical="center"/>
    </xf>
    <xf numFmtId="0" fontId="2" fillId="4" borderId="0" xfId="3" applyFont="1" applyFill="1" applyAlignment="1">
      <alignment horizontal="center" vertical="center" wrapText="1"/>
    </xf>
    <xf numFmtId="0" fontId="2" fillId="4" borderId="0" xfId="0" applyFont="1" applyFill="1" applyAlignment="1">
      <alignment horizontal="right" vertical="center"/>
    </xf>
    <xf numFmtId="9" fontId="2" fillId="4" borderId="0" xfId="2" applyFont="1" applyFill="1" applyAlignment="1">
      <alignment horizontal="right" vertical="center"/>
    </xf>
    <xf numFmtId="164" fontId="2" fillId="4" borderId="0" xfId="0" applyNumberFormat="1" applyFont="1" applyFill="1" applyAlignment="1">
      <alignment horizontal="right" vertical="center"/>
    </xf>
    <xf numFmtId="0" fontId="2" fillId="3" borderId="0" xfId="3" applyFont="1" applyFill="1" applyAlignment="1">
      <alignment horizontal="left" vertical="center"/>
    </xf>
    <xf numFmtId="0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right" vertical="center"/>
    </xf>
    <xf numFmtId="9" fontId="2" fillId="3" borderId="0" xfId="2" applyFont="1" applyFill="1" applyAlignment="1">
      <alignment horizontal="right" vertical="center"/>
    </xf>
    <xf numFmtId="0" fontId="2" fillId="3" borderId="0" xfId="3" applyFont="1" applyFill="1" applyAlignment="1">
      <alignment vertical="center"/>
    </xf>
    <xf numFmtId="164" fontId="2" fillId="3" borderId="0" xfId="0" applyNumberFormat="1" applyFont="1" applyFill="1" applyAlignment="1">
      <alignment horizontal="right" vertical="center"/>
    </xf>
    <xf numFmtId="0" fontId="6" fillId="3" borderId="0" xfId="3" applyFont="1" applyFill="1" applyAlignment="1">
      <alignment vertical="center"/>
    </xf>
    <xf numFmtId="4" fontId="2" fillId="3" borderId="0" xfId="0" applyNumberFormat="1" applyFont="1" applyFill="1" applyAlignment="1">
      <alignment horizontal="right" vertical="center"/>
    </xf>
    <xf numFmtId="43" fontId="2" fillId="3" borderId="0" xfId="1" applyFont="1" applyFill="1" applyAlignment="1">
      <alignment horizontal="left" vertical="center"/>
    </xf>
    <xf numFmtId="3" fontId="2" fillId="0" borderId="0" xfId="3" applyNumberFormat="1" applyFont="1" applyAlignment="1">
      <alignment horizontal="center"/>
    </xf>
    <xf numFmtId="0" fontId="2" fillId="0" borderId="0" xfId="3" applyFont="1" applyAlignment="1">
      <alignment horizontal="right"/>
    </xf>
    <xf numFmtId="3" fontId="2" fillId="0" borderId="0" xfId="3" applyNumberFormat="1" applyFont="1" applyAlignment="1">
      <alignment horizontal="right"/>
    </xf>
    <xf numFmtId="0" fontId="2" fillId="0" borderId="0" xfId="3" applyFont="1" applyAlignment="1">
      <alignment horizontal="left" vertical="center"/>
    </xf>
    <xf numFmtId="0" fontId="2" fillId="4" borderId="0" xfId="3" applyFont="1" applyFill="1" applyAlignment="1">
      <alignment vertical="center"/>
    </xf>
    <xf numFmtId="0" fontId="2" fillId="0" borderId="1" xfId="3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right" vertical="center"/>
    </xf>
    <xf numFmtId="9" fontId="2" fillId="0" borderId="0" xfId="2" applyFont="1" applyFill="1" applyAlignment="1">
      <alignment horizontal="right" vertical="center"/>
    </xf>
    <xf numFmtId="0" fontId="6" fillId="0" borderId="0" xfId="3" applyFont="1" applyFill="1" applyAlignment="1">
      <alignment vertical="center"/>
    </xf>
    <xf numFmtId="164" fontId="2" fillId="0" borderId="0" xfId="0" applyNumberFormat="1" applyFont="1" applyFill="1" applyAlignment="1">
      <alignment horizontal="right" vertical="center"/>
    </xf>
    <xf numFmtId="0" fontId="2" fillId="0" borderId="0" xfId="3" applyFont="1" applyFill="1" applyAlignment="1">
      <alignment vertical="center"/>
    </xf>
    <xf numFmtId="0" fontId="2" fillId="4" borderId="0" xfId="3" applyFont="1" applyFill="1" applyBorder="1" applyAlignment="1">
      <alignment horizontal="left" vertical="center"/>
    </xf>
    <xf numFmtId="0" fontId="2" fillId="4" borderId="0" xfId="3" applyFont="1" applyFill="1" applyBorder="1" applyAlignment="1">
      <alignment horizontal="center" vertical="center" wrapText="1"/>
    </xf>
    <xf numFmtId="0" fontId="2" fillId="0" borderId="0" xfId="3" applyFont="1" applyBorder="1" applyAlignment="1">
      <alignment vertical="center"/>
    </xf>
    <xf numFmtId="0" fontId="6" fillId="3" borderId="0" xfId="3" applyFont="1" applyFill="1" applyBorder="1" applyAlignment="1">
      <alignment vertical="center"/>
    </xf>
    <xf numFmtId="164" fontId="2" fillId="4" borderId="0" xfId="0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2" fillId="0" borderId="0" xfId="3" applyFont="1" applyFill="1" applyAlignment="1">
      <alignment horizontal="left" vertical="center"/>
    </xf>
    <xf numFmtId="0" fontId="2" fillId="0" borderId="0" xfId="3" applyFont="1" applyFill="1" applyAlignment="1">
      <alignment horizontal="center" vertical="center" wrapText="1"/>
    </xf>
    <xf numFmtId="0" fontId="2" fillId="0" borderId="0" xfId="3" applyFont="1" applyFill="1" applyAlignment="1">
      <alignment horizontal="right" vertical="center"/>
    </xf>
    <xf numFmtId="165" fontId="2" fillId="4" borderId="0" xfId="1" applyNumberFormat="1" applyFont="1" applyFill="1" applyAlignment="1">
      <alignment horizontal="center" vertical="center" wrapText="1"/>
    </xf>
    <xf numFmtId="165" fontId="2" fillId="4" borderId="0" xfId="1" applyNumberFormat="1" applyFont="1" applyFill="1" applyAlignment="1">
      <alignment horizontal="right" vertical="center" wrapText="1"/>
    </xf>
    <xf numFmtId="165" fontId="2" fillId="4" borderId="0" xfId="1" applyNumberFormat="1" applyFont="1" applyFill="1" applyAlignment="1">
      <alignment horizontal="right" vertical="center"/>
    </xf>
    <xf numFmtId="165" fontId="5" fillId="3" borderId="0" xfId="1" applyNumberFormat="1" applyFont="1" applyFill="1" applyAlignment="1">
      <alignment horizontal="right" vertical="center"/>
    </xf>
    <xf numFmtId="165" fontId="2" fillId="3" borderId="0" xfId="1" applyNumberFormat="1" applyFont="1" applyFill="1" applyAlignment="1">
      <alignment horizontal="right" vertical="center"/>
    </xf>
    <xf numFmtId="165" fontId="2" fillId="3" borderId="0" xfId="1" applyNumberFormat="1" applyFont="1" applyFill="1" applyAlignment="1">
      <alignment horizontal="center" vertical="center" wrapText="1"/>
    </xf>
    <xf numFmtId="165" fontId="2" fillId="3" borderId="0" xfId="1" applyNumberFormat="1" applyFont="1" applyFill="1" applyAlignment="1">
      <alignment horizontal="right" vertical="center" wrapText="1"/>
    </xf>
    <xf numFmtId="165" fontId="2" fillId="4" borderId="0" xfId="1" applyNumberFormat="1" applyFont="1" applyFill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 wrapText="1"/>
    </xf>
    <xf numFmtId="165" fontId="2" fillId="0" borderId="0" xfId="1" applyNumberFormat="1" applyFont="1" applyFill="1" applyAlignment="1">
      <alignment horizontal="right" vertical="center" wrapText="1"/>
    </xf>
    <xf numFmtId="165" fontId="2" fillId="0" borderId="0" xfId="1" applyNumberFormat="1" applyFont="1" applyFill="1" applyAlignment="1">
      <alignment horizontal="right" vertical="center"/>
    </xf>
    <xf numFmtId="165" fontId="5" fillId="0" borderId="0" xfId="1" applyNumberFormat="1" applyFont="1" applyFill="1" applyAlignment="1">
      <alignment horizontal="right" vertical="center"/>
    </xf>
    <xf numFmtId="165" fontId="2" fillId="0" borderId="0" xfId="1" applyNumberFormat="1" applyFont="1" applyFill="1" applyAlignment="1">
      <alignment horizontal="center" vertical="center"/>
    </xf>
    <xf numFmtId="165" fontId="2" fillId="4" borderId="0" xfId="1" applyNumberFormat="1" applyFont="1" applyFill="1" applyBorder="1" applyAlignment="1">
      <alignment horizontal="center" vertical="center" wrapText="1"/>
    </xf>
    <xf numFmtId="165" fontId="2" fillId="4" borderId="0" xfId="1" applyNumberFormat="1" applyFont="1" applyFill="1" applyBorder="1" applyAlignment="1">
      <alignment horizontal="right" vertical="center" wrapText="1"/>
    </xf>
    <xf numFmtId="165" fontId="2" fillId="4" borderId="0" xfId="1" applyNumberFormat="1" applyFont="1" applyFill="1" applyBorder="1" applyAlignment="1">
      <alignment horizontal="right" vertical="center"/>
    </xf>
    <xf numFmtId="165" fontId="2" fillId="3" borderId="0" xfId="1" applyNumberFormat="1" applyFont="1" applyFill="1" applyBorder="1" applyAlignment="1">
      <alignment horizontal="right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 vertical="center"/>
    </xf>
    <xf numFmtId="0" fontId="3" fillId="5" borderId="0" xfId="3" applyFont="1" applyFill="1" applyAlignment="1">
      <alignment vertical="center"/>
    </xf>
    <xf numFmtId="0" fontId="3" fillId="5" borderId="0" xfId="3" applyFont="1" applyFill="1" applyAlignment="1">
      <alignment horizontal="center" vertical="center" wrapText="1"/>
    </xf>
    <xf numFmtId="165" fontId="3" fillId="5" borderId="0" xfId="1" applyNumberFormat="1" applyFont="1" applyFill="1" applyAlignment="1">
      <alignment horizontal="center" vertical="center" wrapText="1"/>
    </xf>
    <xf numFmtId="165" fontId="3" fillId="5" borderId="0" xfId="1" applyNumberFormat="1" applyFont="1" applyFill="1" applyAlignment="1">
      <alignment horizontal="center" vertical="center"/>
    </xf>
    <xf numFmtId="165" fontId="3" fillId="5" borderId="0" xfId="1" applyNumberFormat="1" applyFont="1" applyFill="1" applyAlignment="1">
      <alignment horizontal="right" vertical="center" wrapText="1"/>
    </xf>
    <xf numFmtId="165" fontId="3" fillId="5" borderId="0" xfId="1" applyNumberFormat="1" applyFont="1" applyFill="1" applyAlignment="1">
      <alignment horizontal="right" vertical="center"/>
    </xf>
    <xf numFmtId="165" fontId="3" fillId="3" borderId="0" xfId="1" applyNumberFormat="1" applyFont="1" applyFill="1" applyAlignment="1">
      <alignment horizontal="right" vertical="center"/>
    </xf>
    <xf numFmtId="0" fontId="3" fillId="3" borderId="0" xfId="3" applyFont="1" applyFill="1" applyAlignment="1">
      <alignment horizontal="right" vertical="center"/>
    </xf>
    <xf numFmtId="4" fontId="3" fillId="5" borderId="0" xfId="0" applyNumberFormat="1" applyFont="1" applyFill="1" applyAlignment="1">
      <alignment horizontal="right" vertical="center"/>
    </xf>
    <xf numFmtId="9" fontId="3" fillId="5" borderId="0" xfId="2" applyFont="1" applyFill="1" applyAlignment="1">
      <alignment horizontal="right" vertical="center"/>
    </xf>
    <xf numFmtId="164" fontId="3" fillId="5" borderId="0" xfId="0" applyNumberFormat="1" applyFont="1" applyFill="1" applyAlignment="1">
      <alignment horizontal="right" vertical="center"/>
    </xf>
    <xf numFmtId="9" fontId="2" fillId="0" borderId="0" xfId="2" applyFont="1" applyFill="1" applyAlignment="1">
      <alignment horizontal="right" vertical="center" wrapText="1"/>
    </xf>
    <xf numFmtId="3" fontId="4" fillId="2" borderId="2" xfId="3" applyNumberFormat="1" applyFont="1" applyFill="1" applyBorder="1" applyAlignment="1">
      <alignment horizontal="center" vertical="center" wrapText="1"/>
    </xf>
    <xf numFmtId="0" fontId="2" fillId="0" borderId="0" xfId="3" applyFont="1" applyFill="1"/>
    <xf numFmtId="0" fontId="3" fillId="0" borderId="0" xfId="3" applyFont="1" applyFill="1" applyAlignment="1">
      <alignment vertical="center"/>
    </xf>
    <xf numFmtId="0" fontId="7" fillId="0" borderId="0" xfId="0" applyFont="1"/>
    <xf numFmtId="0" fontId="4" fillId="2" borderId="0" xfId="3" applyFont="1" applyFill="1" applyAlignment="1">
      <alignment horizontal="center" vertical="center" wrapText="1"/>
    </xf>
    <xf numFmtId="0" fontId="3" fillId="2" borderId="1" xfId="3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36 2" xfId="3"/>
    <cellStyle name="Normal 5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9.1328125" defaultRowHeight="12.5" x14ac:dyDescent="0.5"/>
  <cols>
    <col min="1" max="1" width="3" style="1" bestFit="1" customWidth="1"/>
    <col min="2" max="2" width="44.86328125" style="2" customWidth="1"/>
    <col min="3" max="3" width="25.26953125" style="1" customWidth="1"/>
    <col min="4" max="4" width="8.1328125" style="1" bestFit="1" customWidth="1"/>
    <col min="5" max="5" width="12.40625" style="28" bestFit="1" customWidth="1"/>
    <col min="6" max="6" width="20.26953125" style="28" customWidth="1"/>
    <col min="7" max="7" width="16.40625" style="29" bestFit="1" customWidth="1"/>
    <col min="8" max="8" width="1.40625" style="3" customWidth="1"/>
    <col min="9" max="9" width="9" style="29" customWidth="1"/>
    <col min="10" max="10" width="8.54296875" style="30" customWidth="1"/>
    <col min="11" max="11" width="16.40625" style="29" bestFit="1" customWidth="1"/>
    <col min="12" max="12" width="2.40625" style="3" customWidth="1"/>
    <col min="13" max="13" width="8.7265625" style="29" bestFit="1" customWidth="1"/>
    <col min="14" max="14" width="15" style="29" bestFit="1" customWidth="1"/>
    <col min="15" max="15" width="11" style="29" bestFit="1" customWidth="1"/>
    <col min="16" max="16" width="2.40625" style="3" customWidth="1"/>
    <col min="17" max="17" width="8.54296875" style="29" bestFit="1" customWidth="1"/>
    <col min="18" max="18" width="14" style="29" bestFit="1" customWidth="1"/>
    <col min="19" max="19" width="13.7265625" style="29" customWidth="1"/>
    <col min="20" max="20" width="2.40625" style="3" customWidth="1"/>
    <col min="21" max="21" width="13.40625" style="4" customWidth="1"/>
    <col min="22" max="22" width="14.26953125" style="4" customWidth="1"/>
    <col min="23" max="23" width="2.7265625" style="4" customWidth="1"/>
    <col min="24" max="24" width="13.86328125" style="4" customWidth="1"/>
    <col min="25" max="25" width="14.1328125" style="4" customWidth="1"/>
    <col min="26" max="26" width="2.7265625" style="4" customWidth="1"/>
    <col min="27" max="27" width="14.40625" style="4" customWidth="1"/>
    <col min="28" max="28" width="13.1328125" style="4" bestFit="1" customWidth="1"/>
    <col min="29" max="29" width="3.86328125" style="5" customWidth="1"/>
    <col min="30" max="31" width="14.1328125" style="4" customWidth="1"/>
    <col min="32" max="32" width="9.1328125" style="5"/>
    <col min="33" max="16384" width="9.1328125" style="83"/>
  </cols>
  <sheetData>
    <row r="1" spans="1:32" ht="18.25" x14ac:dyDescent="0.85">
      <c r="A1" s="85" t="s">
        <v>71</v>
      </c>
    </row>
    <row r="4" spans="1:32" ht="13.5" customHeight="1" thickBot="1" x14ac:dyDescent="0.55000000000000004">
      <c r="C4" s="87" t="s">
        <v>0</v>
      </c>
      <c r="D4" s="87"/>
      <c r="E4" s="87"/>
      <c r="F4" s="87"/>
      <c r="G4" s="87"/>
      <c r="I4" s="87" t="s">
        <v>67</v>
      </c>
      <c r="J4" s="87"/>
      <c r="K4" s="87"/>
      <c r="M4" s="87" t="s">
        <v>68</v>
      </c>
      <c r="N4" s="87"/>
      <c r="O4" s="87"/>
      <c r="Q4" s="87" t="s">
        <v>69</v>
      </c>
      <c r="R4" s="87"/>
      <c r="S4" s="87"/>
      <c r="U4" s="86" t="s">
        <v>1</v>
      </c>
      <c r="V4" s="86"/>
      <c r="X4" s="86" t="s">
        <v>2</v>
      </c>
      <c r="Y4" s="86"/>
      <c r="AA4" s="86" t="s">
        <v>3</v>
      </c>
      <c r="AB4" s="86"/>
      <c r="AC4" s="4"/>
      <c r="AD4" s="86" t="s">
        <v>4</v>
      </c>
      <c r="AE4" s="86"/>
    </row>
    <row r="5" spans="1:32" s="39" customFormat="1" ht="37.75" thickBot="1" x14ac:dyDescent="0.7">
      <c r="A5" s="6" t="s">
        <v>5</v>
      </c>
      <c r="B5" s="7" t="s">
        <v>0</v>
      </c>
      <c r="C5" s="6" t="s">
        <v>6</v>
      </c>
      <c r="D5" s="6" t="s">
        <v>7</v>
      </c>
      <c r="E5" s="8" t="s">
        <v>62</v>
      </c>
      <c r="F5" s="8" t="s">
        <v>8</v>
      </c>
      <c r="G5" s="9" t="s">
        <v>9</v>
      </c>
      <c r="H5" s="10"/>
      <c r="I5" s="11" t="s">
        <v>62</v>
      </c>
      <c r="J5" s="82" t="s">
        <v>8</v>
      </c>
      <c r="K5" s="11" t="s">
        <v>9</v>
      </c>
      <c r="L5" s="10"/>
      <c r="M5" s="11" t="s">
        <v>62</v>
      </c>
      <c r="N5" s="12" t="s">
        <v>8</v>
      </c>
      <c r="O5" s="11" t="s">
        <v>9</v>
      </c>
      <c r="P5" s="10"/>
      <c r="Q5" s="11" t="s">
        <v>70</v>
      </c>
      <c r="R5" s="12" t="s">
        <v>8</v>
      </c>
      <c r="S5" s="11" t="s">
        <v>9</v>
      </c>
      <c r="T5" s="10"/>
      <c r="U5" s="13" t="s">
        <v>10</v>
      </c>
      <c r="V5" s="13" t="s">
        <v>11</v>
      </c>
      <c r="W5" s="4"/>
      <c r="X5" s="13" t="s">
        <v>10</v>
      </c>
      <c r="Y5" s="13" t="s">
        <v>11</v>
      </c>
      <c r="Z5" s="4"/>
      <c r="AA5" s="13" t="s">
        <v>10</v>
      </c>
      <c r="AB5" s="13" t="s">
        <v>11</v>
      </c>
      <c r="AC5" s="4"/>
      <c r="AD5" s="13" t="s">
        <v>10</v>
      </c>
      <c r="AE5" s="13" t="s">
        <v>11</v>
      </c>
      <c r="AF5" s="4"/>
    </row>
    <row r="6" spans="1:32" s="39" customFormat="1" x14ac:dyDescent="0.65">
      <c r="A6" s="14">
        <v>1</v>
      </c>
      <c r="B6" s="14" t="s">
        <v>28</v>
      </c>
      <c r="C6" s="15" t="s">
        <v>13</v>
      </c>
      <c r="D6" s="50" t="s">
        <v>61</v>
      </c>
      <c r="E6" s="50" t="s">
        <v>12</v>
      </c>
      <c r="F6" s="50" t="s">
        <v>12</v>
      </c>
      <c r="G6" s="51" t="s">
        <v>12</v>
      </c>
      <c r="H6" s="53"/>
      <c r="I6" s="52">
        <v>0</v>
      </c>
      <c r="J6" s="52">
        <v>0</v>
      </c>
      <c r="K6" s="52" t="s">
        <v>14</v>
      </c>
      <c r="L6" s="54"/>
      <c r="M6" s="52">
        <v>0</v>
      </c>
      <c r="N6" s="52">
        <v>0</v>
      </c>
      <c r="O6" s="52" t="s">
        <v>14</v>
      </c>
      <c r="P6" s="54"/>
      <c r="Q6" s="52">
        <v>0</v>
      </c>
      <c r="R6" s="52">
        <v>0</v>
      </c>
      <c r="S6" s="52" t="s">
        <v>14</v>
      </c>
      <c r="T6" s="10"/>
      <c r="U6" s="16" t="s">
        <v>15</v>
      </c>
      <c r="V6" s="17" t="s">
        <v>15</v>
      </c>
      <c r="W6" s="4"/>
      <c r="X6" s="18">
        <v>0</v>
      </c>
      <c r="Y6" s="18">
        <v>0</v>
      </c>
      <c r="Z6" s="4"/>
      <c r="AA6" s="18">
        <v>0</v>
      </c>
      <c r="AB6" s="18">
        <v>0</v>
      </c>
      <c r="AC6" s="4"/>
      <c r="AD6" s="18">
        <v>0</v>
      </c>
      <c r="AE6" s="18">
        <v>0</v>
      </c>
      <c r="AF6" s="4"/>
    </row>
    <row r="7" spans="1:32" s="39" customFormat="1" x14ac:dyDescent="0.65">
      <c r="A7" s="19">
        <v>2</v>
      </c>
      <c r="B7" s="19" t="s">
        <v>29</v>
      </c>
      <c r="C7" s="20" t="s">
        <v>13</v>
      </c>
      <c r="D7" s="55" t="s">
        <v>61</v>
      </c>
      <c r="E7" s="55" t="s">
        <v>12</v>
      </c>
      <c r="F7" s="55" t="s">
        <v>12</v>
      </c>
      <c r="G7" s="56" t="s">
        <v>12</v>
      </c>
      <c r="H7" s="53"/>
      <c r="I7" s="54">
        <v>0</v>
      </c>
      <c r="J7" s="54">
        <v>0</v>
      </c>
      <c r="K7" s="54" t="s">
        <v>14</v>
      </c>
      <c r="L7" s="54"/>
      <c r="M7" s="54">
        <v>0</v>
      </c>
      <c r="N7" s="54">
        <v>0</v>
      </c>
      <c r="O7" s="54" t="s">
        <v>14</v>
      </c>
      <c r="P7" s="54"/>
      <c r="Q7" s="54">
        <v>0</v>
      </c>
      <c r="R7" s="54">
        <v>0</v>
      </c>
      <c r="S7" s="54" t="s">
        <v>14</v>
      </c>
      <c r="T7" s="10"/>
      <c r="U7" s="21" t="s">
        <v>15</v>
      </c>
      <c r="V7" s="22" t="s">
        <v>15</v>
      </c>
      <c r="W7" s="23"/>
      <c r="X7" s="24">
        <v>0</v>
      </c>
      <c r="Y7" s="24">
        <v>0</v>
      </c>
      <c r="Z7" s="23"/>
      <c r="AA7" s="24">
        <v>0</v>
      </c>
      <c r="AB7" s="24">
        <v>0</v>
      </c>
      <c r="AC7" s="23"/>
      <c r="AD7" s="24">
        <v>0</v>
      </c>
      <c r="AE7" s="24">
        <v>0</v>
      </c>
      <c r="AF7" s="4"/>
    </row>
    <row r="8" spans="1:32" s="39" customFormat="1" x14ac:dyDescent="0.65">
      <c r="A8" s="14">
        <f>+A7+1</f>
        <v>3</v>
      </c>
      <c r="B8" s="14" t="s">
        <v>30</v>
      </c>
      <c r="C8" s="15" t="s">
        <v>13</v>
      </c>
      <c r="D8" s="50" t="s">
        <v>61</v>
      </c>
      <c r="E8" s="50" t="s">
        <v>12</v>
      </c>
      <c r="F8" s="50" t="s">
        <v>12</v>
      </c>
      <c r="G8" s="51" t="s">
        <v>12</v>
      </c>
      <c r="H8" s="53"/>
      <c r="I8" s="52">
        <v>0</v>
      </c>
      <c r="J8" s="52">
        <v>0</v>
      </c>
      <c r="K8" s="52" t="s">
        <v>14</v>
      </c>
      <c r="L8" s="54"/>
      <c r="M8" s="52">
        <v>0</v>
      </c>
      <c r="N8" s="52">
        <v>0</v>
      </c>
      <c r="O8" s="52" t="s">
        <v>14</v>
      </c>
      <c r="P8" s="54"/>
      <c r="Q8" s="52">
        <v>0</v>
      </c>
      <c r="R8" s="52">
        <v>0</v>
      </c>
      <c r="S8" s="52" t="s">
        <v>14</v>
      </c>
      <c r="T8" s="10"/>
      <c r="U8" s="16" t="s">
        <v>15</v>
      </c>
      <c r="V8" s="17" t="s">
        <v>15</v>
      </c>
      <c r="W8" s="4"/>
      <c r="X8" s="18">
        <v>0</v>
      </c>
      <c r="Y8" s="18">
        <v>0</v>
      </c>
      <c r="Z8" s="4"/>
      <c r="AA8" s="18">
        <v>0</v>
      </c>
      <c r="AB8" s="18">
        <v>0</v>
      </c>
      <c r="AC8" s="4"/>
      <c r="AD8" s="18">
        <v>0</v>
      </c>
      <c r="AE8" s="18">
        <v>0</v>
      </c>
      <c r="AF8" s="4"/>
    </row>
    <row r="9" spans="1:32" s="39" customFormat="1" x14ac:dyDescent="0.65">
      <c r="A9" s="19">
        <f t="shared" ref="A9:A27" si="0">+A8+1</f>
        <v>4</v>
      </c>
      <c r="B9" s="19" t="s">
        <v>31</v>
      </c>
      <c r="C9" s="20" t="s">
        <v>13</v>
      </c>
      <c r="D9" s="55" t="s">
        <v>61</v>
      </c>
      <c r="E9" s="55" t="s">
        <v>12</v>
      </c>
      <c r="F9" s="55" t="s">
        <v>12</v>
      </c>
      <c r="G9" s="56" t="s">
        <v>12</v>
      </c>
      <c r="H9" s="53"/>
      <c r="I9" s="54">
        <v>0</v>
      </c>
      <c r="J9" s="54">
        <v>0</v>
      </c>
      <c r="K9" s="54" t="s">
        <v>14</v>
      </c>
      <c r="L9" s="54"/>
      <c r="M9" s="54">
        <v>0</v>
      </c>
      <c r="N9" s="54">
        <v>0</v>
      </c>
      <c r="O9" s="54" t="s">
        <v>14</v>
      </c>
      <c r="P9" s="54"/>
      <c r="Q9" s="54">
        <v>0</v>
      </c>
      <c r="R9" s="54">
        <v>0</v>
      </c>
      <c r="S9" s="54" t="s">
        <v>14</v>
      </c>
      <c r="T9" s="10"/>
      <c r="U9" s="21" t="s">
        <v>15</v>
      </c>
      <c r="V9" s="22" t="s">
        <v>15</v>
      </c>
      <c r="W9" s="25"/>
      <c r="X9" s="24">
        <v>0</v>
      </c>
      <c r="Y9" s="24">
        <v>0</v>
      </c>
      <c r="Z9" s="25"/>
      <c r="AA9" s="24">
        <v>0</v>
      </c>
      <c r="AB9" s="24">
        <v>0</v>
      </c>
      <c r="AC9" s="23"/>
      <c r="AD9" s="24">
        <v>0</v>
      </c>
      <c r="AE9" s="24">
        <v>0</v>
      </c>
      <c r="AF9" s="4"/>
    </row>
    <row r="10" spans="1:32" s="39" customFormat="1" x14ac:dyDescent="0.65">
      <c r="A10" s="14">
        <f t="shared" si="0"/>
        <v>5</v>
      </c>
      <c r="B10" s="14" t="s">
        <v>32</v>
      </c>
      <c r="C10" s="15" t="s">
        <v>13</v>
      </c>
      <c r="D10" s="50" t="s">
        <v>61</v>
      </c>
      <c r="E10" s="50" t="s">
        <v>12</v>
      </c>
      <c r="F10" s="50" t="s">
        <v>12</v>
      </c>
      <c r="G10" s="51" t="s">
        <v>12</v>
      </c>
      <c r="H10" s="53"/>
      <c r="I10" s="52">
        <v>0</v>
      </c>
      <c r="J10" s="52">
        <v>0</v>
      </c>
      <c r="K10" s="52" t="s">
        <v>14</v>
      </c>
      <c r="L10" s="54"/>
      <c r="M10" s="52">
        <v>0</v>
      </c>
      <c r="N10" s="52">
        <v>0</v>
      </c>
      <c r="O10" s="52">
        <v>0</v>
      </c>
      <c r="P10" s="54"/>
      <c r="Q10" s="52">
        <v>0</v>
      </c>
      <c r="R10" s="52">
        <v>0</v>
      </c>
      <c r="S10" s="52">
        <v>0</v>
      </c>
      <c r="T10" s="10"/>
      <c r="U10" s="16" t="s">
        <v>15</v>
      </c>
      <c r="V10" s="17" t="s">
        <v>15</v>
      </c>
      <c r="W10" s="4"/>
      <c r="X10" s="18">
        <v>0</v>
      </c>
      <c r="Y10" s="18">
        <v>0</v>
      </c>
      <c r="Z10" s="4"/>
      <c r="AA10" s="18">
        <v>0</v>
      </c>
      <c r="AB10" s="18">
        <v>0</v>
      </c>
      <c r="AC10" s="4"/>
      <c r="AD10" s="18">
        <v>0</v>
      </c>
      <c r="AE10" s="18">
        <v>0</v>
      </c>
      <c r="AF10" s="4"/>
    </row>
    <row r="11" spans="1:32" s="39" customFormat="1" x14ac:dyDescent="0.65">
      <c r="A11" s="19">
        <f t="shared" si="0"/>
        <v>6</v>
      </c>
      <c r="B11" s="19" t="s">
        <v>33</v>
      </c>
      <c r="C11" s="20" t="s">
        <v>13</v>
      </c>
      <c r="D11" s="55" t="s">
        <v>61</v>
      </c>
      <c r="E11" s="55" t="s">
        <v>12</v>
      </c>
      <c r="F11" s="55" t="s">
        <v>12</v>
      </c>
      <c r="G11" s="56" t="s">
        <v>12</v>
      </c>
      <c r="H11" s="53"/>
      <c r="I11" s="54">
        <v>0</v>
      </c>
      <c r="J11" s="54">
        <v>0</v>
      </c>
      <c r="K11" s="54" t="s">
        <v>14</v>
      </c>
      <c r="L11" s="54"/>
      <c r="M11" s="54">
        <v>0</v>
      </c>
      <c r="N11" s="54">
        <v>0</v>
      </c>
      <c r="O11" s="54" t="s">
        <v>14</v>
      </c>
      <c r="P11" s="54"/>
      <c r="Q11" s="54">
        <v>0</v>
      </c>
      <c r="R11" s="54">
        <v>0</v>
      </c>
      <c r="S11" s="54" t="s">
        <v>14</v>
      </c>
      <c r="T11" s="10"/>
      <c r="U11" s="21" t="s">
        <v>15</v>
      </c>
      <c r="V11" s="22" t="s">
        <v>15</v>
      </c>
      <c r="W11" s="25"/>
      <c r="X11" s="24">
        <v>0</v>
      </c>
      <c r="Y11" s="24">
        <v>0</v>
      </c>
      <c r="Z11" s="25"/>
      <c r="AA11" s="24">
        <v>0</v>
      </c>
      <c r="AB11" s="24">
        <v>0</v>
      </c>
      <c r="AC11" s="23"/>
      <c r="AD11" s="24">
        <v>0</v>
      </c>
      <c r="AE11" s="24">
        <v>0</v>
      </c>
      <c r="AF11" s="4"/>
    </row>
    <row r="12" spans="1:32" s="39" customFormat="1" x14ac:dyDescent="0.65">
      <c r="A12" s="14">
        <f t="shared" si="0"/>
        <v>7</v>
      </c>
      <c r="B12" s="14" t="s">
        <v>34</v>
      </c>
      <c r="C12" s="15" t="s">
        <v>13</v>
      </c>
      <c r="D12" s="50" t="s">
        <v>61</v>
      </c>
      <c r="E12" s="50" t="s">
        <v>12</v>
      </c>
      <c r="F12" s="50" t="s">
        <v>12</v>
      </c>
      <c r="G12" s="51" t="s">
        <v>12</v>
      </c>
      <c r="H12" s="53"/>
      <c r="I12" s="52">
        <v>0</v>
      </c>
      <c r="J12" s="52">
        <v>0</v>
      </c>
      <c r="K12" s="52" t="s">
        <v>14</v>
      </c>
      <c r="L12" s="54"/>
      <c r="M12" s="52">
        <v>0</v>
      </c>
      <c r="N12" s="52">
        <v>0</v>
      </c>
      <c r="O12" s="52" t="s">
        <v>14</v>
      </c>
      <c r="P12" s="54"/>
      <c r="Q12" s="52">
        <v>0</v>
      </c>
      <c r="R12" s="52">
        <v>0</v>
      </c>
      <c r="S12" s="52" t="s">
        <v>14</v>
      </c>
      <c r="T12" s="10"/>
      <c r="U12" s="16" t="s">
        <v>15</v>
      </c>
      <c r="V12" s="17" t="s">
        <v>15</v>
      </c>
      <c r="W12" s="4"/>
      <c r="X12" s="18">
        <v>0</v>
      </c>
      <c r="Y12" s="18">
        <v>0</v>
      </c>
      <c r="Z12" s="4"/>
      <c r="AA12" s="18">
        <v>0</v>
      </c>
      <c r="AB12" s="18">
        <v>0</v>
      </c>
      <c r="AC12" s="4"/>
      <c r="AD12" s="18">
        <v>0</v>
      </c>
      <c r="AE12" s="18">
        <v>0</v>
      </c>
      <c r="AF12" s="4"/>
    </row>
    <row r="13" spans="1:32" s="39" customFormat="1" x14ac:dyDescent="0.65">
      <c r="A13" s="19">
        <f t="shared" si="0"/>
        <v>8</v>
      </c>
      <c r="B13" s="19" t="s">
        <v>35</v>
      </c>
      <c r="C13" s="20" t="s">
        <v>13</v>
      </c>
      <c r="D13" s="55" t="s">
        <v>61</v>
      </c>
      <c r="E13" s="55" t="s">
        <v>12</v>
      </c>
      <c r="F13" s="55" t="s">
        <v>12</v>
      </c>
      <c r="G13" s="56" t="s">
        <v>12</v>
      </c>
      <c r="H13" s="53"/>
      <c r="I13" s="54">
        <v>0</v>
      </c>
      <c r="J13" s="54">
        <v>0</v>
      </c>
      <c r="K13" s="54" t="s">
        <v>14</v>
      </c>
      <c r="L13" s="54"/>
      <c r="M13" s="54">
        <v>0</v>
      </c>
      <c r="N13" s="54">
        <v>0</v>
      </c>
      <c r="O13" s="54" t="s">
        <v>14</v>
      </c>
      <c r="P13" s="54"/>
      <c r="Q13" s="54">
        <v>0</v>
      </c>
      <c r="R13" s="54">
        <v>0</v>
      </c>
      <c r="S13" s="54" t="s">
        <v>14</v>
      </c>
      <c r="T13" s="10"/>
      <c r="U13" s="21" t="s">
        <v>15</v>
      </c>
      <c r="V13" s="22" t="s">
        <v>15</v>
      </c>
      <c r="W13" s="25"/>
      <c r="X13" s="24">
        <v>0</v>
      </c>
      <c r="Y13" s="24">
        <v>0</v>
      </c>
      <c r="Z13" s="25"/>
      <c r="AA13" s="24">
        <v>0</v>
      </c>
      <c r="AB13" s="24">
        <v>0</v>
      </c>
      <c r="AC13" s="23"/>
      <c r="AD13" s="24">
        <v>0</v>
      </c>
      <c r="AE13" s="24">
        <v>0</v>
      </c>
      <c r="AF13" s="4"/>
    </row>
    <row r="14" spans="1:32" s="39" customFormat="1" x14ac:dyDescent="0.65">
      <c r="A14" s="14">
        <f t="shared" si="0"/>
        <v>9</v>
      </c>
      <c r="B14" s="14" t="s">
        <v>36</v>
      </c>
      <c r="C14" s="15" t="s">
        <v>13</v>
      </c>
      <c r="D14" s="50" t="s">
        <v>61</v>
      </c>
      <c r="E14" s="50" t="s">
        <v>12</v>
      </c>
      <c r="F14" s="50" t="s">
        <v>12</v>
      </c>
      <c r="G14" s="51" t="s">
        <v>12</v>
      </c>
      <c r="H14" s="53"/>
      <c r="I14" s="52">
        <v>0</v>
      </c>
      <c r="J14" s="52">
        <v>0</v>
      </c>
      <c r="K14" s="52" t="s">
        <v>14</v>
      </c>
      <c r="L14" s="54"/>
      <c r="M14" s="52">
        <v>0</v>
      </c>
      <c r="N14" s="52">
        <v>0</v>
      </c>
      <c r="O14" s="52" t="s">
        <v>14</v>
      </c>
      <c r="P14" s="54"/>
      <c r="Q14" s="52">
        <v>0</v>
      </c>
      <c r="R14" s="52">
        <v>0</v>
      </c>
      <c r="S14" s="52" t="s">
        <v>14</v>
      </c>
      <c r="T14" s="10"/>
      <c r="U14" s="16" t="s">
        <v>15</v>
      </c>
      <c r="V14" s="17" t="s">
        <v>15</v>
      </c>
      <c r="W14" s="4"/>
      <c r="X14" s="18">
        <v>0</v>
      </c>
      <c r="Y14" s="18">
        <v>0</v>
      </c>
      <c r="Z14" s="4"/>
      <c r="AA14" s="18">
        <v>0</v>
      </c>
      <c r="AB14" s="18">
        <v>0</v>
      </c>
      <c r="AC14" s="4"/>
      <c r="AD14" s="18">
        <v>0</v>
      </c>
      <c r="AE14" s="18">
        <v>0</v>
      </c>
      <c r="AF14" s="4"/>
    </row>
    <row r="15" spans="1:32" s="39" customFormat="1" x14ac:dyDescent="0.65">
      <c r="A15" s="19">
        <f t="shared" si="0"/>
        <v>10</v>
      </c>
      <c r="B15" s="19" t="s">
        <v>37</v>
      </c>
      <c r="C15" s="20" t="s">
        <v>13</v>
      </c>
      <c r="D15" s="55" t="s">
        <v>61</v>
      </c>
      <c r="E15" s="55" t="s">
        <v>12</v>
      </c>
      <c r="F15" s="55" t="s">
        <v>12</v>
      </c>
      <c r="G15" s="56" t="s">
        <v>12</v>
      </c>
      <c r="H15" s="53"/>
      <c r="I15" s="54">
        <v>0</v>
      </c>
      <c r="J15" s="54">
        <v>0</v>
      </c>
      <c r="K15" s="54" t="s">
        <v>14</v>
      </c>
      <c r="L15" s="54"/>
      <c r="M15" s="54">
        <v>0</v>
      </c>
      <c r="N15" s="54">
        <v>0</v>
      </c>
      <c r="O15" s="54" t="s">
        <v>14</v>
      </c>
      <c r="P15" s="54"/>
      <c r="Q15" s="54">
        <v>0</v>
      </c>
      <c r="R15" s="54">
        <v>0</v>
      </c>
      <c r="S15" s="54" t="s">
        <v>14</v>
      </c>
      <c r="T15" s="10"/>
      <c r="U15" s="54" t="s">
        <v>15</v>
      </c>
      <c r="V15" s="22" t="s">
        <v>15</v>
      </c>
      <c r="W15" s="25"/>
      <c r="X15" s="54">
        <v>0</v>
      </c>
      <c r="Y15" s="22">
        <v>0</v>
      </c>
      <c r="Z15" s="25"/>
      <c r="AA15" s="24">
        <v>0</v>
      </c>
      <c r="AB15" s="24">
        <v>0</v>
      </c>
      <c r="AC15" s="23"/>
      <c r="AD15" s="24">
        <v>0</v>
      </c>
      <c r="AE15" s="24">
        <v>0</v>
      </c>
      <c r="AF15" s="4"/>
    </row>
    <row r="16" spans="1:32" s="39" customFormat="1" x14ac:dyDescent="0.65">
      <c r="A16" s="14">
        <f t="shared" si="0"/>
        <v>11</v>
      </c>
      <c r="B16" s="14" t="s">
        <v>38</v>
      </c>
      <c r="C16" s="15" t="s">
        <v>13</v>
      </c>
      <c r="D16" s="50" t="s">
        <v>61</v>
      </c>
      <c r="E16" s="50" t="s">
        <v>12</v>
      </c>
      <c r="F16" s="50" t="s">
        <v>12</v>
      </c>
      <c r="G16" s="51" t="s">
        <v>12</v>
      </c>
      <c r="H16" s="53"/>
      <c r="I16" s="52">
        <v>0</v>
      </c>
      <c r="J16" s="52">
        <v>0</v>
      </c>
      <c r="K16" s="52" t="s">
        <v>14</v>
      </c>
      <c r="L16" s="54"/>
      <c r="M16" s="52">
        <v>0</v>
      </c>
      <c r="N16" s="52">
        <v>0</v>
      </c>
      <c r="O16" s="52" t="s">
        <v>14</v>
      </c>
      <c r="P16" s="54"/>
      <c r="Q16" s="52">
        <v>0</v>
      </c>
      <c r="R16" s="52">
        <v>0</v>
      </c>
      <c r="S16" s="52" t="s">
        <v>14</v>
      </c>
      <c r="T16" s="10"/>
      <c r="U16" s="52">
        <v>0</v>
      </c>
      <c r="V16" s="17">
        <v>0</v>
      </c>
      <c r="W16" s="4"/>
      <c r="X16" s="52">
        <v>0.27400000000488944</v>
      </c>
      <c r="Y16" s="17">
        <v>0</v>
      </c>
      <c r="Z16" s="4"/>
      <c r="AA16" s="18">
        <v>0</v>
      </c>
      <c r="AB16" s="18">
        <v>0</v>
      </c>
      <c r="AC16" s="4"/>
      <c r="AD16" s="18">
        <v>0</v>
      </c>
      <c r="AE16" s="18">
        <v>0</v>
      </c>
      <c r="AF16" s="4"/>
    </row>
    <row r="17" spans="1:32" s="39" customFormat="1" x14ac:dyDescent="0.65">
      <c r="A17" s="19">
        <f t="shared" si="0"/>
        <v>12</v>
      </c>
      <c r="B17" s="19" t="s">
        <v>39</v>
      </c>
      <c r="C17" s="20" t="s">
        <v>13</v>
      </c>
      <c r="D17" s="55" t="s">
        <v>61</v>
      </c>
      <c r="E17" s="55" t="s">
        <v>12</v>
      </c>
      <c r="F17" s="55" t="s">
        <v>12</v>
      </c>
      <c r="G17" s="56" t="s">
        <v>12</v>
      </c>
      <c r="H17" s="53"/>
      <c r="I17" s="54">
        <v>0</v>
      </c>
      <c r="J17" s="54">
        <v>0</v>
      </c>
      <c r="K17" s="54" t="s">
        <v>14</v>
      </c>
      <c r="L17" s="54"/>
      <c r="M17" s="54">
        <v>0</v>
      </c>
      <c r="N17" s="54">
        <v>0</v>
      </c>
      <c r="O17" s="54">
        <v>0</v>
      </c>
      <c r="P17" s="54"/>
      <c r="Q17" s="54">
        <v>0</v>
      </c>
      <c r="R17" s="54">
        <v>0</v>
      </c>
      <c r="S17" s="54">
        <v>0</v>
      </c>
      <c r="T17" s="10"/>
      <c r="U17" s="54">
        <v>0</v>
      </c>
      <c r="V17" s="22">
        <v>0</v>
      </c>
      <c r="W17" s="25"/>
      <c r="X17" s="54">
        <v>0</v>
      </c>
      <c r="Y17" s="22">
        <v>0</v>
      </c>
      <c r="Z17" s="25"/>
      <c r="AA17" s="24">
        <v>0</v>
      </c>
      <c r="AB17" s="24">
        <v>0</v>
      </c>
      <c r="AC17" s="23"/>
      <c r="AD17" s="24">
        <v>0</v>
      </c>
      <c r="AE17" s="24">
        <v>0</v>
      </c>
      <c r="AF17" s="4"/>
    </row>
    <row r="18" spans="1:32" s="39" customFormat="1" x14ac:dyDescent="0.65">
      <c r="A18" s="32">
        <f t="shared" si="0"/>
        <v>13</v>
      </c>
      <c r="B18" s="32" t="s">
        <v>40</v>
      </c>
      <c r="C18" s="15" t="s">
        <v>13</v>
      </c>
      <c r="D18" s="50" t="s">
        <v>61</v>
      </c>
      <c r="E18" s="57">
        <v>66024.274000000005</v>
      </c>
      <c r="F18" s="57">
        <v>15033414605.49</v>
      </c>
      <c r="G18" s="51" t="s">
        <v>16</v>
      </c>
      <c r="H18" s="53"/>
      <c r="I18" s="52">
        <v>66024.336999999985</v>
      </c>
      <c r="J18" s="52" t="s">
        <v>12</v>
      </c>
      <c r="K18" s="52" t="s">
        <v>16</v>
      </c>
      <c r="L18" s="54"/>
      <c r="M18" s="52">
        <v>66024</v>
      </c>
      <c r="N18" s="52">
        <v>17142411443.5</v>
      </c>
      <c r="O18" s="52" t="s">
        <v>12</v>
      </c>
      <c r="P18" s="54"/>
      <c r="Q18" s="52">
        <v>21077.126</v>
      </c>
      <c r="R18" s="52">
        <v>4707701424.8000002</v>
      </c>
      <c r="S18" s="52" t="s">
        <v>12</v>
      </c>
      <c r="T18" s="10"/>
      <c r="U18" s="52">
        <v>-6.299999998009298E-2</v>
      </c>
      <c r="V18" s="17">
        <v>-3.7475074851210352E-7</v>
      </c>
      <c r="W18" s="4"/>
      <c r="X18" s="52">
        <v>0.27400000000488944</v>
      </c>
      <c r="Y18" s="17">
        <v>4.1500060584770606E-6</v>
      </c>
      <c r="Z18" s="4"/>
      <c r="AA18" s="52">
        <v>0.33699999998498242</v>
      </c>
      <c r="AB18" s="17">
        <v>0</v>
      </c>
      <c r="AC18" s="4"/>
      <c r="AD18" s="52">
        <v>44947.210999999981</v>
      </c>
      <c r="AE18" s="17">
        <v>2.1325113774999487</v>
      </c>
      <c r="AF18" s="4"/>
    </row>
    <row r="19" spans="1:32" s="39" customFormat="1" x14ac:dyDescent="0.65">
      <c r="A19" s="19">
        <f t="shared" si="0"/>
        <v>14</v>
      </c>
      <c r="B19" s="19" t="s">
        <v>41</v>
      </c>
      <c r="C19" s="20" t="s">
        <v>13</v>
      </c>
      <c r="D19" s="55" t="s">
        <v>61</v>
      </c>
      <c r="E19" s="55" t="s">
        <v>12</v>
      </c>
      <c r="F19" s="55" t="s">
        <v>12</v>
      </c>
      <c r="G19" s="56" t="s">
        <v>12</v>
      </c>
      <c r="H19" s="53"/>
      <c r="I19" s="54">
        <v>168111.73888304652</v>
      </c>
      <c r="J19" s="54" t="s">
        <v>12</v>
      </c>
      <c r="K19" s="54" t="s">
        <v>16</v>
      </c>
      <c r="L19" s="54"/>
      <c r="M19" s="54">
        <v>168112</v>
      </c>
      <c r="N19" s="54">
        <v>43872419440.5</v>
      </c>
      <c r="O19" s="54" t="s">
        <v>12</v>
      </c>
      <c r="P19" s="54"/>
      <c r="Q19" s="60">
        <v>0</v>
      </c>
      <c r="R19" s="60">
        <v>0</v>
      </c>
      <c r="S19" s="54" t="s">
        <v>12</v>
      </c>
      <c r="T19" s="10"/>
      <c r="U19" s="54">
        <v>0</v>
      </c>
      <c r="V19" s="22">
        <v>0</v>
      </c>
      <c r="W19" s="4"/>
      <c r="X19" s="54">
        <v>0</v>
      </c>
      <c r="Y19" s="22">
        <v>0</v>
      </c>
      <c r="Z19" s="4"/>
      <c r="AA19" s="54">
        <v>-0.26111695347935893</v>
      </c>
      <c r="AB19" s="22">
        <v>0</v>
      </c>
      <c r="AC19" s="4"/>
      <c r="AD19" s="54">
        <v>-0.26111695347935893</v>
      </c>
      <c r="AE19" s="22">
        <v>-1.5532320921728307E-6</v>
      </c>
      <c r="AF19" s="4"/>
    </row>
    <row r="20" spans="1:32" s="39" customFormat="1" x14ac:dyDescent="0.65">
      <c r="A20" s="14">
        <f t="shared" si="0"/>
        <v>15</v>
      </c>
      <c r="B20" s="14" t="s">
        <v>49</v>
      </c>
      <c r="C20" s="15" t="s">
        <v>13</v>
      </c>
      <c r="D20" s="50" t="s">
        <v>61</v>
      </c>
      <c r="E20" s="50">
        <v>12864.675000000001</v>
      </c>
      <c r="F20" s="50">
        <v>3345316881.3899999</v>
      </c>
      <c r="G20" s="51" t="s">
        <v>24</v>
      </c>
      <c r="H20" s="53"/>
      <c r="I20" s="52">
        <v>12864.66</v>
      </c>
      <c r="J20" s="52" t="s">
        <v>12</v>
      </c>
      <c r="K20" s="52" t="s">
        <v>12</v>
      </c>
      <c r="L20" s="54"/>
      <c r="M20" s="52">
        <v>0</v>
      </c>
      <c r="N20" s="52">
        <v>0</v>
      </c>
      <c r="O20" s="52">
        <v>0</v>
      </c>
      <c r="P20" s="54"/>
      <c r="Q20" s="52">
        <v>0</v>
      </c>
      <c r="R20" s="52">
        <v>0</v>
      </c>
      <c r="S20" s="52">
        <v>0</v>
      </c>
      <c r="T20" s="10"/>
      <c r="U20" s="52">
        <v>1.5000000001236913E-2</v>
      </c>
      <c r="V20" s="17">
        <v>0</v>
      </c>
      <c r="W20" s="25"/>
      <c r="X20" s="52">
        <v>12864.675000000001</v>
      </c>
      <c r="Y20" s="17">
        <v>0</v>
      </c>
      <c r="Z20" s="25"/>
      <c r="AA20" s="52">
        <v>12864.66</v>
      </c>
      <c r="AB20" s="17">
        <v>0</v>
      </c>
      <c r="AC20" s="23"/>
      <c r="AD20" s="52">
        <v>12864.66</v>
      </c>
      <c r="AE20" s="17">
        <v>0</v>
      </c>
      <c r="AF20" s="4"/>
    </row>
    <row r="21" spans="1:32" s="39" customFormat="1" x14ac:dyDescent="0.65">
      <c r="A21" s="47">
        <f t="shared" si="0"/>
        <v>16</v>
      </c>
      <c r="B21" s="47" t="s">
        <v>50</v>
      </c>
      <c r="C21" s="48" t="s">
        <v>13</v>
      </c>
      <c r="D21" s="58" t="s">
        <v>61</v>
      </c>
      <c r="E21" s="58">
        <v>1713.51</v>
      </c>
      <c r="F21" s="58">
        <v>455594480</v>
      </c>
      <c r="G21" s="59" t="s">
        <v>20</v>
      </c>
      <c r="H21" s="61"/>
      <c r="I21" s="60">
        <v>1833.72</v>
      </c>
      <c r="J21" s="60" t="s">
        <v>12</v>
      </c>
      <c r="K21" s="60" t="s">
        <v>12</v>
      </c>
      <c r="L21" s="60"/>
      <c r="M21" s="60">
        <v>0</v>
      </c>
      <c r="N21" s="60">
        <v>0</v>
      </c>
      <c r="O21" s="60" t="s">
        <v>14</v>
      </c>
      <c r="P21" s="60"/>
      <c r="Q21" s="60">
        <v>0</v>
      </c>
      <c r="R21" s="60">
        <v>0</v>
      </c>
      <c r="S21" s="60" t="s">
        <v>14</v>
      </c>
      <c r="T21" s="49"/>
      <c r="U21" s="60">
        <v>-120.21000000000004</v>
      </c>
      <c r="V21" s="36">
        <v>0</v>
      </c>
      <c r="W21" s="37"/>
      <c r="X21" s="60">
        <v>1713.51</v>
      </c>
      <c r="Y21" s="36">
        <v>0</v>
      </c>
      <c r="Z21" s="37"/>
      <c r="AA21" s="60">
        <v>1833.72</v>
      </c>
      <c r="AB21" s="36">
        <v>0</v>
      </c>
      <c r="AD21" s="60">
        <v>1833.72</v>
      </c>
      <c r="AE21" s="36">
        <v>0</v>
      </c>
    </row>
    <row r="22" spans="1:32" s="39" customFormat="1" x14ac:dyDescent="0.65">
      <c r="A22" s="14">
        <f t="shared" si="0"/>
        <v>17</v>
      </c>
      <c r="B22" s="14" t="s">
        <v>51</v>
      </c>
      <c r="C22" s="15" t="s">
        <v>13</v>
      </c>
      <c r="D22" s="50" t="s">
        <v>61</v>
      </c>
      <c r="E22" s="50">
        <v>0</v>
      </c>
      <c r="F22" s="50" t="s">
        <v>14</v>
      </c>
      <c r="G22" s="51">
        <v>0</v>
      </c>
      <c r="H22" s="53"/>
      <c r="I22" s="52">
        <v>0</v>
      </c>
      <c r="J22" s="52">
        <v>0</v>
      </c>
      <c r="K22" s="52" t="s">
        <v>14</v>
      </c>
      <c r="L22" s="54"/>
      <c r="M22" s="52">
        <v>0</v>
      </c>
      <c r="N22" s="52">
        <v>0</v>
      </c>
      <c r="O22" s="52" t="s">
        <v>14</v>
      </c>
      <c r="P22" s="54"/>
      <c r="Q22" s="52">
        <v>0</v>
      </c>
      <c r="R22" s="52">
        <v>0</v>
      </c>
      <c r="S22" s="52" t="s">
        <v>14</v>
      </c>
      <c r="T22" s="10"/>
      <c r="U22" s="52">
        <v>0</v>
      </c>
      <c r="V22" s="17">
        <v>0</v>
      </c>
      <c r="W22" s="25"/>
      <c r="X22" s="52">
        <v>0</v>
      </c>
      <c r="Y22" s="17">
        <v>0</v>
      </c>
      <c r="Z22" s="25"/>
      <c r="AA22" s="52">
        <v>0</v>
      </c>
      <c r="AB22" s="17">
        <v>0</v>
      </c>
      <c r="AC22" s="23"/>
      <c r="AD22" s="52">
        <v>0</v>
      </c>
      <c r="AE22" s="17">
        <v>0</v>
      </c>
      <c r="AF22" s="4"/>
    </row>
    <row r="23" spans="1:32" s="39" customFormat="1" x14ac:dyDescent="0.65">
      <c r="A23" s="47">
        <f t="shared" si="0"/>
        <v>18</v>
      </c>
      <c r="B23" s="47" t="s">
        <v>44</v>
      </c>
      <c r="C23" s="48" t="s">
        <v>13</v>
      </c>
      <c r="D23" s="58" t="s">
        <v>61</v>
      </c>
      <c r="E23" s="62">
        <v>121538</v>
      </c>
      <c r="F23" s="62">
        <v>30764264587</v>
      </c>
      <c r="G23" s="59" t="s">
        <v>19</v>
      </c>
      <c r="H23" s="61"/>
      <c r="I23" s="60">
        <v>121551.6</v>
      </c>
      <c r="J23" s="60" t="s">
        <v>12</v>
      </c>
      <c r="K23" s="60" t="s">
        <v>12</v>
      </c>
      <c r="L23" s="60"/>
      <c r="M23" s="60">
        <v>0</v>
      </c>
      <c r="N23" s="60">
        <v>0</v>
      </c>
      <c r="O23" s="60" t="s">
        <v>14</v>
      </c>
      <c r="P23" s="60"/>
      <c r="Q23" s="60">
        <v>0</v>
      </c>
      <c r="R23" s="60">
        <v>0</v>
      </c>
      <c r="S23" s="60" t="s">
        <v>14</v>
      </c>
      <c r="T23" s="49"/>
      <c r="U23" s="60">
        <v>-13.600000000005821</v>
      </c>
      <c r="V23" s="36">
        <v>0</v>
      </c>
      <c r="W23" s="37"/>
      <c r="X23" s="60">
        <v>121538</v>
      </c>
      <c r="Y23" s="36">
        <v>0</v>
      </c>
      <c r="Z23" s="37"/>
      <c r="AA23" s="60">
        <v>121551.6</v>
      </c>
      <c r="AB23" s="36">
        <v>0</v>
      </c>
      <c r="AD23" s="60">
        <v>121551.6</v>
      </c>
      <c r="AE23" s="36">
        <v>0</v>
      </c>
    </row>
    <row r="24" spans="1:32" s="39" customFormat="1" x14ac:dyDescent="0.65">
      <c r="A24" s="14">
        <f t="shared" si="0"/>
        <v>19</v>
      </c>
      <c r="B24" s="14" t="s">
        <v>45</v>
      </c>
      <c r="C24" s="15" t="s">
        <v>13</v>
      </c>
      <c r="D24" s="50" t="s">
        <v>61</v>
      </c>
      <c r="E24" s="57">
        <v>266006</v>
      </c>
      <c r="F24" s="57" t="s">
        <v>12</v>
      </c>
      <c r="G24" s="51" t="s">
        <v>12</v>
      </c>
      <c r="H24" s="53"/>
      <c r="I24" s="52">
        <v>114017.22</v>
      </c>
      <c r="J24" s="52" t="s">
        <v>12</v>
      </c>
      <c r="K24" s="52" t="s">
        <v>12</v>
      </c>
      <c r="L24" s="54"/>
      <c r="M24" s="52">
        <v>0</v>
      </c>
      <c r="N24" s="52">
        <v>0</v>
      </c>
      <c r="O24" s="52" t="s">
        <v>14</v>
      </c>
      <c r="P24" s="54"/>
      <c r="Q24" s="52">
        <v>0</v>
      </c>
      <c r="R24" s="52">
        <v>0</v>
      </c>
      <c r="S24" s="52" t="s">
        <v>14</v>
      </c>
      <c r="T24" s="10"/>
      <c r="U24" s="52">
        <v>151988.78</v>
      </c>
      <c r="V24" s="17">
        <v>0</v>
      </c>
      <c r="W24" s="25"/>
      <c r="X24" s="52">
        <v>266006</v>
      </c>
      <c r="Y24" s="17">
        <v>0</v>
      </c>
      <c r="Z24" s="25"/>
      <c r="AA24" s="52">
        <v>114017.22</v>
      </c>
      <c r="AB24" s="17">
        <v>0</v>
      </c>
      <c r="AC24" s="23"/>
      <c r="AD24" s="52">
        <v>114017.22</v>
      </c>
      <c r="AE24" s="17">
        <v>0</v>
      </c>
      <c r="AF24" s="4"/>
    </row>
    <row r="25" spans="1:32" s="39" customFormat="1" x14ac:dyDescent="0.65">
      <c r="A25" s="47">
        <f t="shared" si="0"/>
        <v>20</v>
      </c>
      <c r="B25" s="47" t="s">
        <v>46</v>
      </c>
      <c r="C25" s="48" t="s">
        <v>13</v>
      </c>
      <c r="D25" s="58" t="s">
        <v>61</v>
      </c>
      <c r="E25" s="62">
        <v>0</v>
      </c>
      <c r="F25" s="62">
        <v>0</v>
      </c>
      <c r="G25" s="59">
        <v>0</v>
      </c>
      <c r="H25" s="61"/>
      <c r="I25" s="60">
        <v>0</v>
      </c>
      <c r="J25" s="60">
        <v>0</v>
      </c>
      <c r="K25" s="60">
        <v>0</v>
      </c>
      <c r="L25" s="60"/>
      <c r="M25" s="60">
        <v>0</v>
      </c>
      <c r="N25" s="60">
        <v>0</v>
      </c>
      <c r="O25" s="60" t="s">
        <v>14</v>
      </c>
      <c r="P25" s="60"/>
      <c r="Q25" s="60">
        <v>0</v>
      </c>
      <c r="R25" s="60">
        <v>0</v>
      </c>
      <c r="S25" s="60" t="s">
        <v>14</v>
      </c>
      <c r="T25" s="49"/>
      <c r="U25" s="60">
        <v>0</v>
      </c>
      <c r="V25" s="36">
        <v>0</v>
      </c>
      <c r="W25" s="37"/>
      <c r="X25" s="60">
        <v>0</v>
      </c>
      <c r="Y25" s="36">
        <v>0</v>
      </c>
      <c r="Z25" s="37"/>
      <c r="AA25" s="60">
        <v>0</v>
      </c>
      <c r="AB25" s="36">
        <v>0</v>
      </c>
      <c r="AD25" s="60">
        <v>0</v>
      </c>
      <c r="AE25" s="36">
        <v>0</v>
      </c>
    </row>
    <row r="26" spans="1:32" s="39" customFormat="1" x14ac:dyDescent="0.65">
      <c r="A26" s="14">
        <f t="shared" si="0"/>
        <v>21</v>
      </c>
      <c r="B26" s="14" t="s">
        <v>47</v>
      </c>
      <c r="C26" s="15" t="s">
        <v>13</v>
      </c>
      <c r="D26" s="50" t="s">
        <v>61</v>
      </c>
      <c r="E26" s="57" t="s">
        <v>12</v>
      </c>
      <c r="F26" s="57" t="s">
        <v>12</v>
      </c>
      <c r="G26" s="51" t="s">
        <v>12</v>
      </c>
      <c r="H26" s="53"/>
      <c r="I26" s="52">
        <v>0</v>
      </c>
      <c r="J26" s="52">
        <v>0</v>
      </c>
      <c r="K26" s="52" t="s">
        <v>14</v>
      </c>
      <c r="L26" s="54"/>
      <c r="M26" s="52">
        <v>0</v>
      </c>
      <c r="N26" s="52">
        <v>0</v>
      </c>
      <c r="O26" s="52" t="s">
        <v>14</v>
      </c>
      <c r="P26" s="54"/>
      <c r="Q26" s="52">
        <v>0</v>
      </c>
      <c r="R26" s="52">
        <v>0</v>
      </c>
      <c r="S26" s="52" t="s">
        <v>14</v>
      </c>
      <c r="T26" s="10"/>
      <c r="U26" s="52">
        <v>0</v>
      </c>
      <c r="V26" s="17">
        <v>0</v>
      </c>
      <c r="W26" s="25"/>
      <c r="X26" s="52">
        <v>0</v>
      </c>
      <c r="Y26" s="17">
        <v>0</v>
      </c>
      <c r="Z26" s="25"/>
      <c r="AA26" s="52">
        <v>0</v>
      </c>
      <c r="AB26" s="17">
        <v>0</v>
      </c>
      <c r="AC26" s="23"/>
      <c r="AD26" s="52">
        <v>0</v>
      </c>
      <c r="AE26" s="17">
        <v>0</v>
      </c>
      <c r="AF26" s="4"/>
    </row>
    <row r="27" spans="1:32" s="39" customFormat="1" ht="15.75" customHeight="1" x14ac:dyDescent="0.65">
      <c r="A27" s="39">
        <f t="shared" si="0"/>
        <v>22</v>
      </c>
      <c r="B27" s="39" t="s">
        <v>48</v>
      </c>
      <c r="C27" s="48" t="s">
        <v>13</v>
      </c>
      <c r="D27" s="58" t="s">
        <v>61</v>
      </c>
      <c r="E27" s="62">
        <v>10567.09</v>
      </c>
      <c r="F27" s="62">
        <v>2723736515</v>
      </c>
      <c r="G27" s="59" t="s">
        <v>20</v>
      </c>
      <c r="H27" s="61"/>
      <c r="I27" s="60">
        <v>11089.18</v>
      </c>
      <c r="J27" s="60" t="s">
        <v>12</v>
      </c>
      <c r="K27" s="60" t="s">
        <v>12</v>
      </c>
      <c r="L27" s="60"/>
      <c r="M27" s="60">
        <v>0</v>
      </c>
      <c r="N27" s="60">
        <v>0</v>
      </c>
      <c r="O27" s="60" t="s">
        <v>14</v>
      </c>
      <c r="P27" s="60"/>
      <c r="Q27" s="60">
        <v>0</v>
      </c>
      <c r="R27" s="60">
        <v>2723736514.5100002</v>
      </c>
      <c r="S27" s="59" t="s">
        <v>66</v>
      </c>
      <c r="T27" s="49"/>
      <c r="U27" s="59">
        <v>-522.09000000000015</v>
      </c>
      <c r="V27" s="81">
        <v>-4.0583272313454079E-2</v>
      </c>
      <c r="W27" s="37"/>
      <c r="X27" s="59">
        <v>10567.09</v>
      </c>
      <c r="Y27" s="81">
        <v>0</v>
      </c>
      <c r="Z27" s="37"/>
      <c r="AA27" s="59">
        <v>11089.18</v>
      </c>
      <c r="AB27" s="81">
        <v>0</v>
      </c>
      <c r="AD27" s="59">
        <v>-208933.35500000004</v>
      </c>
      <c r="AE27" s="81">
        <v>-0.94959979894786695</v>
      </c>
    </row>
    <row r="28" spans="1:32" s="84" customFormat="1" x14ac:dyDescent="0.65">
      <c r="A28" s="70"/>
      <c r="B28" s="70" t="s">
        <v>63</v>
      </c>
      <c r="C28" s="71"/>
      <c r="D28" s="72"/>
      <c r="E28" s="73">
        <f>SUM(E6:E27)</f>
        <v>478713.54900000006</v>
      </c>
      <c r="F28" s="73">
        <f>SUM(F6:F27)</f>
        <v>52322327068.880005</v>
      </c>
      <c r="G28" s="74"/>
      <c r="H28" s="76"/>
      <c r="I28" s="73">
        <f t="shared" ref="I28:J28" si="1">SUM(I6:I27)</f>
        <v>495492.45588304644</v>
      </c>
      <c r="J28" s="73">
        <f t="shared" si="1"/>
        <v>0</v>
      </c>
      <c r="K28" s="75"/>
      <c r="L28" s="76"/>
      <c r="M28" s="73">
        <f t="shared" ref="M28:N28" si="2">SUM(M6:M27)</f>
        <v>234136</v>
      </c>
      <c r="N28" s="73">
        <f t="shared" si="2"/>
        <v>61014830884</v>
      </c>
      <c r="O28" s="75"/>
      <c r="P28" s="76"/>
      <c r="Q28" s="73">
        <f t="shared" ref="Q28:R28" si="3">SUM(Q6:Q27)</f>
        <v>21077.126</v>
      </c>
      <c r="R28" s="73">
        <f t="shared" si="3"/>
        <v>7431437939.3100004</v>
      </c>
      <c r="S28" s="74"/>
      <c r="T28" s="77"/>
      <c r="U28" s="78"/>
      <c r="V28" s="79"/>
      <c r="W28" s="37"/>
      <c r="X28" s="80"/>
      <c r="Y28" s="80"/>
      <c r="Z28" s="37"/>
      <c r="AA28" s="80"/>
      <c r="AB28" s="80"/>
      <c r="AC28" s="37"/>
      <c r="AD28" s="80"/>
      <c r="AE28" s="80"/>
      <c r="AF28" s="4"/>
    </row>
    <row r="29" spans="1:32" s="39" customFormat="1" ht="17.25" customHeight="1" x14ac:dyDescent="0.65">
      <c r="A29" s="39">
        <f>+A27</f>
        <v>22</v>
      </c>
      <c r="B29" s="39" t="s">
        <v>48</v>
      </c>
      <c r="C29" s="48" t="s">
        <v>21</v>
      </c>
      <c r="D29" s="58"/>
      <c r="E29" s="62">
        <v>5019.6399999999994</v>
      </c>
      <c r="F29" s="62">
        <v>122002967.3</v>
      </c>
      <c r="G29" s="59" t="s">
        <v>22</v>
      </c>
      <c r="H29" s="61"/>
      <c r="I29" s="60">
        <v>0</v>
      </c>
      <c r="J29" s="60">
        <v>0</v>
      </c>
      <c r="K29" s="60" t="s">
        <v>14</v>
      </c>
      <c r="L29" s="60"/>
      <c r="M29" s="60">
        <v>6712.29</v>
      </c>
      <c r="N29" s="60">
        <v>179676619.77500001</v>
      </c>
      <c r="O29" s="60" t="s">
        <v>12</v>
      </c>
      <c r="P29" s="60"/>
      <c r="Q29" s="60">
        <v>5019.6399999999994</v>
      </c>
      <c r="R29" s="60">
        <v>122002967</v>
      </c>
      <c r="S29" s="59" t="s">
        <v>23</v>
      </c>
      <c r="T29" s="49"/>
      <c r="U29" s="35">
        <v>5019.6399999999994</v>
      </c>
      <c r="V29" s="36">
        <v>2.7374081102894658</v>
      </c>
      <c r="X29" s="38">
        <v>-1692.6500000000005</v>
      </c>
      <c r="Y29" s="38">
        <v>-0.2521717625430368</v>
      </c>
      <c r="AA29" s="38">
        <v>-6712.29</v>
      </c>
      <c r="AB29" s="36">
        <v>-1</v>
      </c>
      <c r="AD29" s="38">
        <v>-5019.6399999999994</v>
      </c>
      <c r="AE29" s="36">
        <v>-1</v>
      </c>
    </row>
    <row r="30" spans="1:32" s="84" customFormat="1" x14ac:dyDescent="0.65">
      <c r="A30" s="70"/>
      <c r="B30" s="70" t="s">
        <v>64</v>
      </c>
      <c r="C30" s="71"/>
      <c r="D30" s="72"/>
      <c r="E30" s="73">
        <f>SUM(E29)</f>
        <v>5019.6399999999994</v>
      </c>
      <c r="F30" s="73">
        <f>SUM(F29)</f>
        <v>122002967.3</v>
      </c>
      <c r="G30" s="74"/>
      <c r="H30" s="76"/>
      <c r="I30" s="73">
        <f t="shared" ref="I30:J30" si="4">SUM(I28:I29)</f>
        <v>495492.45588304644</v>
      </c>
      <c r="J30" s="73">
        <f t="shared" si="4"/>
        <v>0</v>
      </c>
      <c r="K30" s="75"/>
      <c r="L30" s="76"/>
      <c r="M30" s="73">
        <f t="shared" ref="M30:N30" si="5">SUM(M29)</f>
        <v>6712.29</v>
      </c>
      <c r="N30" s="73">
        <f t="shared" si="5"/>
        <v>179676619.77500001</v>
      </c>
      <c r="O30" s="75"/>
      <c r="P30" s="76"/>
      <c r="Q30" s="73">
        <f t="shared" ref="Q30:R30" si="6">SUM(Q29)</f>
        <v>5019.6399999999994</v>
      </c>
      <c r="R30" s="73">
        <f t="shared" si="6"/>
        <v>122002967</v>
      </c>
      <c r="S30" s="74"/>
      <c r="T30" s="77"/>
      <c r="U30" s="73">
        <f t="shared" ref="U30:V30" si="7">SUM(U29)</f>
        <v>5019.6399999999994</v>
      </c>
      <c r="V30" s="79">
        <f t="shared" si="7"/>
        <v>2.7374081102894658</v>
      </c>
      <c r="W30" s="37"/>
      <c r="X30" s="73">
        <f t="shared" ref="X30" si="8">SUM(X29)</f>
        <v>-1692.6500000000005</v>
      </c>
      <c r="Y30" s="79">
        <f t="shared" ref="Y30" si="9">SUM(Y29)</f>
        <v>-0.2521717625430368</v>
      </c>
      <c r="Z30" s="37"/>
      <c r="AA30" s="73">
        <f t="shared" ref="AA30" si="10">SUM(AA29)</f>
        <v>-6712.29</v>
      </c>
      <c r="AB30" s="79">
        <f t="shared" ref="AB30" si="11">SUM(AB29)</f>
        <v>-1</v>
      </c>
      <c r="AC30" s="37"/>
      <c r="AD30" s="73">
        <f t="shared" ref="AD30" si="12">SUM(AD29)</f>
        <v>-5019.6399999999994</v>
      </c>
      <c r="AE30" s="79">
        <f t="shared" ref="AE30" si="13">SUM(AE29)</f>
        <v>-1</v>
      </c>
      <c r="AF30" s="4"/>
    </row>
    <row r="31" spans="1:32" s="39" customFormat="1" x14ac:dyDescent="0.65">
      <c r="A31" s="14">
        <f>+A29+1</f>
        <v>23</v>
      </c>
      <c r="B31" s="14" t="s">
        <v>42</v>
      </c>
      <c r="C31" s="15" t="s">
        <v>18</v>
      </c>
      <c r="D31" s="50" t="s">
        <v>12</v>
      </c>
      <c r="E31" s="50" t="s">
        <v>12</v>
      </c>
      <c r="F31" s="50" t="s">
        <v>12</v>
      </c>
      <c r="G31" s="51" t="s">
        <v>12</v>
      </c>
      <c r="H31" s="53"/>
      <c r="I31" s="52" t="s">
        <v>14</v>
      </c>
      <c r="J31" s="52" t="s">
        <v>14</v>
      </c>
      <c r="K31" s="52" t="s">
        <v>14</v>
      </c>
      <c r="L31" s="54"/>
      <c r="M31" s="52">
        <v>0</v>
      </c>
      <c r="N31" s="52">
        <v>0</v>
      </c>
      <c r="O31" s="52" t="s">
        <v>14</v>
      </c>
      <c r="P31" s="54"/>
      <c r="Q31" s="52">
        <v>0</v>
      </c>
      <c r="R31" s="52">
        <v>0</v>
      </c>
      <c r="S31" s="52" t="s">
        <v>14</v>
      </c>
      <c r="T31" s="10"/>
      <c r="U31" s="26">
        <v>0</v>
      </c>
      <c r="V31" s="22">
        <v>0</v>
      </c>
      <c r="W31" s="25"/>
      <c r="X31" s="24">
        <v>0</v>
      </c>
      <c r="Y31" s="24">
        <v>0</v>
      </c>
      <c r="Z31" s="25"/>
      <c r="AA31" s="24">
        <v>0</v>
      </c>
      <c r="AB31" s="24">
        <v>0</v>
      </c>
      <c r="AC31" s="23"/>
      <c r="AD31" s="24">
        <v>0</v>
      </c>
      <c r="AE31" s="24">
        <v>0</v>
      </c>
      <c r="AF31" s="4"/>
    </row>
    <row r="32" spans="1:32" s="39" customFormat="1" x14ac:dyDescent="0.65">
      <c r="A32" s="19">
        <f>+A31+1</f>
        <v>24</v>
      </c>
      <c r="B32" s="19" t="s">
        <v>43</v>
      </c>
      <c r="C32" s="20" t="s">
        <v>18</v>
      </c>
      <c r="D32" s="55" t="s">
        <v>12</v>
      </c>
      <c r="E32" s="55" t="s">
        <v>12</v>
      </c>
      <c r="F32" s="55" t="s">
        <v>12</v>
      </c>
      <c r="G32" s="56" t="s">
        <v>12</v>
      </c>
      <c r="H32" s="53"/>
      <c r="I32" s="54" t="s">
        <v>14</v>
      </c>
      <c r="J32" s="54" t="s">
        <v>14</v>
      </c>
      <c r="K32" s="54" t="s">
        <v>14</v>
      </c>
      <c r="L32" s="54"/>
      <c r="M32" s="54">
        <v>0</v>
      </c>
      <c r="N32" s="54">
        <v>0</v>
      </c>
      <c r="O32" s="54" t="s">
        <v>14</v>
      </c>
      <c r="P32" s="54"/>
      <c r="Q32" s="54">
        <v>0</v>
      </c>
      <c r="R32" s="54">
        <v>0</v>
      </c>
      <c r="S32" s="54" t="s">
        <v>14</v>
      </c>
      <c r="T32" s="10"/>
      <c r="U32" s="26">
        <v>0</v>
      </c>
      <c r="V32" s="22">
        <v>0</v>
      </c>
      <c r="W32" s="4"/>
      <c r="X32" s="18">
        <v>0</v>
      </c>
      <c r="Y32" s="18">
        <v>0</v>
      </c>
      <c r="Z32" s="4"/>
      <c r="AA32" s="18">
        <v>0</v>
      </c>
      <c r="AB32" s="18">
        <v>0</v>
      </c>
      <c r="AC32" s="4"/>
      <c r="AD32" s="18">
        <v>0</v>
      </c>
      <c r="AE32" s="18">
        <v>0</v>
      </c>
      <c r="AF32" s="4"/>
    </row>
    <row r="33" spans="1:32" s="84" customFormat="1" x14ac:dyDescent="0.65">
      <c r="A33" s="70"/>
      <c r="B33" s="70" t="s">
        <v>65</v>
      </c>
      <c r="C33" s="71"/>
      <c r="D33" s="72"/>
      <c r="E33" s="73">
        <f>SUM(E31:E32)</f>
        <v>0</v>
      </c>
      <c r="F33" s="73">
        <f>SUM(F31:F32)</f>
        <v>0</v>
      </c>
      <c r="G33" s="74"/>
      <c r="H33" s="76"/>
      <c r="I33" s="73">
        <f t="shared" ref="I33:J33" si="14">SUM(I31:I32)</f>
        <v>0</v>
      </c>
      <c r="J33" s="73">
        <f t="shared" si="14"/>
        <v>0</v>
      </c>
      <c r="K33" s="75"/>
      <c r="L33" s="76"/>
      <c r="M33" s="73">
        <f t="shared" ref="M33:O33" si="15">SUM(M31:M32)</f>
        <v>0</v>
      </c>
      <c r="N33" s="73">
        <f t="shared" si="15"/>
        <v>0</v>
      </c>
      <c r="O33" s="73">
        <f t="shared" si="15"/>
        <v>0</v>
      </c>
      <c r="P33" s="76"/>
      <c r="Q33" s="73">
        <f t="shared" ref="Q33:R33" si="16">SUM(Q31:Q32)</f>
        <v>0</v>
      </c>
      <c r="R33" s="73">
        <f t="shared" si="16"/>
        <v>0</v>
      </c>
      <c r="S33" s="73"/>
      <c r="T33" s="77"/>
      <c r="U33" s="73">
        <f t="shared" ref="U33:V33" si="17">SUM(U31:U32)</f>
        <v>0</v>
      </c>
      <c r="V33" s="73">
        <f t="shared" si="17"/>
        <v>0</v>
      </c>
      <c r="W33" s="37"/>
      <c r="X33" s="73">
        <f t="shared" ref="X33:Y33" si="18">SUM(X31:X32)</f>
        <v>0</v>
      </c>
      <c r="Y33" s="73">
        <f t="shared" si="18"/>
        <v>0</v>
      </c>
      <c r="Z33" s="37"/>
      <c r="AA33" s="73">
        <f t="shared" ref="AA33:AB33" si="19">SUM(AA31:AA32)</f>
        <v>0</v>
      </c>
      <c r="AB33" s="73">
        <f t="shared" si="19"/>
        <v>0</v>
      </c>
      <c r="AC33" s="37"/>
      <c r="AD33" s="73">
        <f t="shared" ref="AD33" si="20">SUM(AD31:AD32)</f>
        <v>0</v>
      </c>
      <c r="AE33" s="73">
        <f t="shared" ref="AE33" si="21">SUM(AE31:AE32)</f>
        <v>0</v>
      </c>
      <c r="AF33" s="4"/>
    </row>
    <row r="34" spans="1:32" s="39" customFormat="1" x14ac:dyDescent="0.65">
      <c r="A34" s="14">
        <f>+A32+1</f>
        <v>25</v>
      </c>
      <c r="B34" s="14" t="s">
        <v>52</v>
      </c>
      <c r="C34" s="15" t="s">
        <v>14</v>
      </c>
      <c r="D34" s="50" t="s">
        <v>14</v>
      </c>
      <c r="E34" s="50" t="s">
        <v>14</v>
      </c>
      <c r="F34" s="50" t="s">
        <v>14</v>
      </c>
      <c r="G34" s="51" t="s">
        <v>14</v>
      </c>
      <c r="H34" s="53"/>
      <c r="I34" s="52" t="s">
        <v>14</v>
      </c>
      <c r="J34" s="52" t="s">
        <v>14</v>
      </c>
      <c r="K34" s="52" t="s">
        <v>14</v>
      </c>
      <c r="L34" s="54"/>
      <c r="M34" s="52" t="s">
        <v>14</v>
      </c>
      <c r="N34" s="52" t="s">
        <v>14</v>
      </c>
      <c r="O34" s="52" t="s">
        <v>14</v>
      </c>
      <c r="P34" s="54"/>
      <c r="Q34" s="52" t="s">
        <v>14</v>
      </c>
      <c r="R34" s="52" t="s">
        <v>14</v>
      </c>
      <c r="S34" s="52" t="s">
        <v>14</v>
      </c>
      <c r="T34" s="10"/>
      <c r="U34" s="52">
        <v>0</v>
      </c>
      <c r="V34" s="52">
        <v>0</v>
      </c>
      <c r="W34" s="4"/>
      <c r="X34" s="18">
        <v>0</v>
      </c>
      <c r="Y34" s="18">
        <v>0</v>
      </c>
      <c r="Z34" s="4"/>
      <c r="AA34" s="18">
        <v>0</v>
      </c>
      <c r="AB34" s="18">
        <v>0</v>
      </c>
      <c r="AC34" s="4"/>
      <c r="AD34" s="18">
        <v>0</v>
      </c>
      <c r="AE34" s="18">
        <v>0</v>
      </c>
      <c r="AF34" s="4"/>
    </row>
    <row r="35" spans="1:32" s="39" customFormat="1" x14ac:dyDescent="0.65">
      <c r="A35" s="19">
        <f>+A34+1</f>
        <v>26</v>
      </c>
      <c r="B35" s="19" t="s">
        <v>53</v>
      </c>
      <c r="C35" s="20" t="s">
        <v>14</v>
      </c>
      <c r="D35" s="55" t="s">
        <v>14</v>
      </c>
      <c r="E35" s="55" t="s">
        <v>14</v>
      </c>
      <c r="F35" s="55" t="s">
        <v>14</v>
      </c>
      <c r="G35" s="56" t="s">
        <v>14</v>
      </c>
      <c r="H35" s="53"/>
      <c r="I35" s="54" t="s">
        <v>14</v>
      </c>
      <c r="J35" s="54" t="s">
        <v>14</v>
      </c>
      <c r="K35" s="54" t="s">
        <v>14</v>
      </c>
      <c r="L35" s="54"/>
      <c r="M35" s="54" t="s">
        <v>14</v>
      </c>
      <c r="N35" s="54" t="s">
        <v>14</v>
      </c>
      <c r="O35" s="54" t="s">
        <v>14</v>
      </c>
      <c r="P35" s="54"/>
      <c r="Q35" s="54" t="s">
        <v>14</v>
      </c>
      <c r="R35" s="54" t="s">
        <v>14</v>
      </c>
      <c r="S35" s="54" t="s">
        <v>14</v>
      </c>
      <c r="T35" s="10"/>
      <c r="U35" s="54">
        <v>0</v>
      </c>
      <c r="V35" s="54">
        <v>0</v>
      </c>
      <c r="W35" s="25"/>
      <c r="X35" s="24">
        <v>0</v>
      </c>
      <c r="Y35" s="24">
        <v>0</v>
      </c>
      <c r="Z35" s="25"/>
      <c r="AA35" s="24">
        <v>0</v>
      </c>
      <c r="AB35" s="24">
        <v>0</v>
      </c>
      <c r="AC35" s="23"/>
      <c r="AD35" s="24">
        <v>0</v>
      </c>
      <c r="AE35" s="24">
        <v>0</v>
      </c>
      <c r="AF35" s="4"/>
    </row>
    <row r="36" spans="1:32" s="39" customFormat="1" x14ac:dyDescent="0.65">
      <c r="A36" s="14">
        <f t="shared" ref="A36:A43" si="22">+A35+1</f>
        <v>27</v>
      </c>
      <c r="B36" s="14" t="s">
        <v>54</v>
      </c>
      <c r="C36" s="15" t="s">
        <v>14</v>
      </c>
      <c r="D36" s="50" t="s">
        <v>14</v>
      </c>
      <c r="E36" s="50" t="s">
        <v>14</v>
      </c>
      <c r="F36" s="50" t="s">
        <v>14</v>
      </c>
      <c r="G36" s="51" t="s">
        <v>14</v>
      </c>
      <c r="H36" s="53"/>
      <c r="I36" s="52" t="s">
        <v>14</v>
      </c>
      <c r="J36" s="52" t="s">
        <v>14</v>
      </c>
      <c r="K36" s="52" t="s">
        <v>14</v>
      </c>
      <c r="L36" s="54"/>
      <c r="M36" s="52" t="s">
        <v>14</v>
      </c>
      <c r="N36" s="52" t="s">
        <v>14</v>
      </c>
      <c r="O36" s="52" t="s">
        <v>14</v>
      </c>
      <c r="P36" s="54"/>
      <c r="Q36" s="52" t="s">
        <v>14</v>
      </c>
      <c r="R36" s="52" t="s">
        <v>14</v>
      </c>
      <c r="S36" s="52" t="s">
        <v>14</v>
      </c>
      <c r="T36" s="10"/>
      <c r="U36" s="52">
        <v>0</v>
      </c>
      <c r="V36" s="52">
        <v>0</v>
      </c>
      <c r="W36" s="4"/>
      <c r="X36" s="18">
        <v>0</v>
      </c>
      <c r="Y36" s="18">
        <v>0</v>
      </c>
      <c r="Z36" s="4"/>
      <c r="AA36" s="18">
        <v>0</v>
      </c>
      <c r="AB36" s="18">
        <v>0</v>
      </c>
      <c r="AC36" s="4"/>
      <c r="AD36" s="18">
        <v>0</v>
      </c>
      <c r="AE36" s="18">
        <v>0</v>
      </c>
      <c r="AF36" s="4"/>
    </row>
    <row r="37" spans="1:32" s="39" customFormat="1" x14ac:dyDescent="0.65">
      <c r="A37" s="19">
        <f t="shared" si="22"/>
        <v>28</v>
      </c>
      <c r="B37" s="19" t="s">
        <v>55</v>
      </c>
      <c r="C37" s="20" t="s">
        <v>14</v>
      </c>
      <c r="D37" s="55" t="s">
        <v>14</v>
      </c>
      <c r="E37" s="55" t="s">
        <v>14</v>
      </c>
      <c r="F37" s="55" t="s">
        <v>14</v>
      </c>
      <c r="G37" s="56" t="s">
        <v>14</v>
      </c>
      <c r="H37" s="53"/>
      <c r="I37" s="54" t="s">
        <v>14</v>
      </c>
      <c r="J37" s="54" t="s">
        <v>14</v>
      </c>
      <c r="K37" s="54" t="s">
        <v>14</v>
      </c>
      <c r="L37" s="54"/>
      <c r="M37" s="54" t="s">
        <v>14</v>
      </c>
      <c r="N37" s="54" t="s">
        <v>14</v>
      </c>
      <c r="O37" s="54" t="s">
        <v>14</v>
      </c>
      <c r="P37" s="54"/>
      <c r="Q37" s="54" t="s">
        <v>14</v>
      </c>
      <c r="R37" s="54" t="s">
        <v>14</v>
      </c>
      <c r="S37" s="54" t="s">
        <v>14</v>
      </c>
      <c r="T37" s="10"/>
      <c r="U37" s="54">
        <v>0</v>
      </c>
      <c r="V37" s="54">
        <v>0</v>
      </c>
      <c r="W37" s="25"/>
      <c r="X37" s="24">
        <v>0</v>
      </c>
      <c r="Y37" s="24">
        <v>0</v>
      </c>
      <c r="Z37" s="25"/>
      <c r="AA37" s="24">
        <v>0</v>
      </c>
      <c r="AB37" s="24">
        <v>0</v>
      </c>
      <c r="AC37" s="23"/>
      <c r="AD37" s="24">
        <v>0</v>
      </c>
      <c r="AE37" s="24">
        <v>0</v>
      </c>
      <c r="AF37" s="4"/>
    </row>
    <row r="38" spans="1:32" s="39" customFormat="1" x14ac:dyDescent="0.65">
      <c r="A38" s="14">
        <f t="shared" si="22"/>
        <v>29</v>
      </c>
      <c r="B38" s="14" t="s">
        <v>56</v>
      </c>
      <c r="C38" s="15" t="s">
        <v>14</v>
      </c>
      <c r="D38" s="50" t="s">
        <v>14</v>
      </c>
      <c r="E38" s="50" t="s">
        <v>14</v>
      </c>
      <c r="F38" s="50" t="s">
        <v>14</v>
      </c>
      <c r="G38" s="51" t="s">
        <v>14</v>
      </c>
      <c r="H38" s="53"/>
      <c r="I38" s="52" t="s">
        <v>14</v>
      </c>
      <c r="J38" s="52" t="s">
        <v>14</v>
      </c>
      <c r="K38" s="52" t="s">
        <v>14</v>
      </c>
      <c r="L38" s="54"/>
      <c r="M38" s="52" t="s">
        <v>14</v>
      </c>
      <c r="N38" s="52" t="s">
        <v>14</v>
      </c>
      <c r="O38" s="52" t="s">
        <v>14</v>
      </c>
      <c r="P38" s="54"/>
      <c r="Q38" s="52" t="s">
        <v>14</v>
      </c>
      <c r="R38" s="52" t="s">
        <v>14</v>
      </c>
      <c r="S38" s="52" t="s">
        <v>14</v>
      </c>
      <c r="T38" s="10"/>
      <c r="U38" s="52">
        <v>0</v>
      </c>
      <c r="V38" s="52">
        <v>0</v>
      </c>
      <c r="W38" s="4"/>
      <c r="X38" s="18">
        <v>0</v>
      </c>
      <c r="Y38" s="18">
        <v>0</v>
      </c>
      <c r="Z38" s="4"/>
      <c r="AA38" s="18">
        <v>0</v>
      </c>
      <c r="AB38" s="18">
        <v>0</v>
      </c>
      <c r="AC38" s="4"/>
      <c r="AD38" s="18">
        <v>0</v>
      </c>
      <c r="AE38" s="18">
        <v>0</v>
      </c>
      <c r="AF38" s="4"/>
    </row>
    <row r="39" spans="1:32" s="39" customFormat="1" x14ac:dyDescent="0.65">
      <c r="A39" s="19">
        <f t="shared" si="22"/>
        <v>30</v>
      </c>
      <c r="B39" s="19" t="s">
        <v>57</v>
      </c>
      <c r="C39" s="20" t="s">
        <v>14</v>
      </c>
      <c r="D39" s="55" t="s">
        <v>14</v>
      </c>
      <c r="E39" s="55" t="s">
        <v>14</v>
      </c>
      <c r="F39" s="55" t="s">
        <v>14</v>
      </c>
      <c r="G39" s="56" t="s">
        <v>14</v>
      </c>
      <c r="H39" s="53"/>
      <c r="I39" s="54" t="s">
        <v>14</v>
      </c>
      <c r="J39" s="54" t="s">
        <v>14</v>
      </c>
      <c r="K39" s="54" t="s">
        <v>14</v>
      </c>
      <c r="L39" s="54"/>
      <c r="M39" s="54" t="s">
        <v>14</v>
      </c>
      <c r="N39" s="54" t="s">
        <v>14</v>
      </c>
      <c r="O39" s="54" t="s">
        <v>14</v>
      </c>
      <c r="P39" s="54"/>
      <c r="Q39" s="54" t="s">
        <v>14</v>
      </c>
      <c r="R39" s="54" t="s">
        <v>14</v>
      </c>
      <c r="S39" s="54" t="s">
        <v>14</v>
      </c>
      <c r="T39" s="10"/>
      <c r="U39" s="54">
        <v>0</v>
      </c>
      <c r="V39" s="54">
        <v>0</v>
      </c>
      <c r="W39" s="25"/>
      <c r="X39" s="24">
        <v>0</v>
      </c>
      <c r="Y39" s="24">
        <v>0</v>
      </c>
      <c r="Z39" s="25"/>
      <c r="AA39" s="24">
        <v>0</v>
      </c>
      <c r="AB39" s="24">
        <v>0</v>
      </c>
      <c r="AC39" s="23"/>
      <c r="AD39" s="24">
        <v>0</v>
      </c>
      <c r="AE39" s="24">
        <v>0</v>
      </c>
      <c r="AF39" s="4"/>
    </row>
    <row r="40" spans="1:32" s="39" customFormat="1" x14ac:dyDescent="0.65">
      <c r="A40" s="14">
        <f t="shared" si="22"/>
        <v>31</v>
      </c>
      <c r="B40" s="14" t="s">
        <v>58</v>
      </c>
      <c r="C40" s="15" t="s">
        <v>17</v>
      </c>
      <c r="D40" s="50" t="s">
        <v>14</v>
      </c>
      <c r="E40" s="50" t="s">
        <v>14</v>
      </c>
      <c r="F40" s="50" t="s">
        <v>14</v>
      </c>
      <c r="G40" s="51" t="s">
        <v>14</v>
      </c>
      <c r="H40" s="53"/>
      <c r="I40" s="52" t="s">
        <v>14</v>
      </c>
      <c r="J40" s="52" t="s">
        <v>14</v>
      </c>
      <c r="K40" s="52" t="s">
        <v>14</v>
      </c>
      <c r="L40" s="54"/>
      <c r="M40" s="52" t="s">
        <v>14</v>
      </c>
      <c r="N40" s="52" t="s">
        <v>14</v>
      </c>
      <c r="O40" s="52" t="s">
        <v>14</v>
      </c>
      <c r="P40" s="54"/>
      <c r="Q40" s="52">
        <v>413</v>
      </c>
      <c r="R40" s="52">
        <v>1321604.1299999999</v>
      </c>
      <c r="S40" s="52" t="s">
        <v>12</v>
      </c>
      <c r="T40" s="10"/>
      <c r="U40" s="52">
        <v>0</v>
      </c>
      <c r="V40" s="52">
        <v>0</v>
      </c>
      <c r="W40" s="4"/>
      <c r="X40" s="18">
        <v>0</v>
      </c>
      <c r="Y40" s="18">
        <v>0</v>
      </c>
      <c r="Z40" s="4"/>
      <c r="AA40" s="18">
        <v>0</v>
      </c>
      <c r="AB40" s="18">
        <v>0</v>
      </c>
      <c r="AC40" s="4"/>
      <c r="AD40" s="18">
        <v>0</v>
      </c>
      <c r="AE40" s="18">
        <v>0</v>
      </c>
      <c r="AF40" s="4"/>
    </row>
    <row r="41" spans="1:32" s="39" customFormat="1" x14ac:dyDescent="0.65">
      <c r="A41" s="19">
        <f t="shared" si="22"/>
        <v>32</v>
      </c>
      <c r="B41" s="19" t="s">
        <v>59</v>
      </c>
      <c r="C41" s="20" t="s">
        <v>14</v>
      </c>
      <c r="D41" s="55" t="s">
        <v>14</v>
      </c>
      <c r="E41" s="55" t="s">
        <v>14</v>
      </c>
      <c r="F41" s="55" t="s">
        <v>14</v>
      </c>
      <c r="G41" s="56" t="s">
        <v>14</v>
      </c>
      <c r="H41" s="53"/>
      <c r="I41" s="54" t="s">
        <v>14</v>
      </c>
      <c r="J41" s="54" t="s">
        <v>14</v>
      </c>
      <c r="K41" s="54" t="s">
        <v>14</v>
      </c>
      <c r="L41" s="54"/>
      <c r="M41" s="54" t="s">
        <v>14</v>
      </c>
      <c r="N41" s="54" t="s">
        <v>14</v>
      </c>
      <c r="O41" s="54" t="s">
        <v>14</v>
      </c>
      <c r="P41" s="54"/>
      <c r="Q41" s="54" t="s">
        <v>14</v>
      </c>
      <c r="R41" s="54" t="s">
        <v>14</v>
      </c>
      <c r="S41" s="54" t="s">
        <v>14</v>
      </c>
      <c r="T41" s="10"/>
      <c r="U41" s="54">
        <v>0</v>
      </c>
      <c r="V41" s="54">
        <v>0</v>
      </c>
      <c r="W41" s="4"/>
      <c r="X41" s="24">
        <v>0</v>
      </c>
      <c r="Y41" s="24">
        <v>0</v>
      </c>
      <c r="Z41" s="25"/>
      <c r="AA41" s="24">
        <v>0</v>
      </c>
      <c r="AB41" s="24">
        <v>0</v>
      </c>
      <c r="AC41" s="23"/>
      <c r="AD41" s="24">
        <v>0</v>
      </c>
      <c r="AE41" s="24">
        <v>0</v>
      </c>
      <c r="AF41" s="4"/>
    </row>
    <row r="42" spans="1:32" s="46" customFormat="1" x14ac:dyDescent="0.65">
      <c r="A42" s="40">
        <f t="shared" si="22"/>
        <v>33</v>
      </c>
      <c r="B42" s="40" t="s">
        <v>60</v>
      </c>
      <c r="C42" s="41" t="s">
        <v>14</v>
      </c>
      <c r="D42" s="63" t="s">
        <v>14</v>
      </c>
      <c r="E42" s="63" t="s">
        <v>14</v>
      </c>
      <c r="F42" s="63" t="s">
        <v>14</v>
      </c>
      <c r="G42" s="64" t="s">
        <v>14</v>
      </c>
      <c r="H42" s="53"/>
      <c r="I42" s="65" t="s">
        <v>14</v>
      </c>
      <c r="J42" s="65" t="s">
        <v>14</v>
      </c>
      <c r="K42" s="65" t="s">
        <v>14</v>
      </c>
      <c r="L42" s="53"/>
      <c r="M42" s="65" t="s">
        <v>14</v>
      </c>
      <c r="N42" s="65" t="s">
        <v>14</v>
      </c>
      <c r="O42" s="65" t="s">
        <v>14</v>
      </c>
      <c r="P42" s="66"/>
      <c r="Q42" s="65" t="s">
        <v>14</v>
      </c>
      <c r="R42" s="65" t="s">
        <v>14</v>
      </c>
      <c r="S42" s="65" t="s">
        <v>14</v>
      </c>
      <c r="T42" s="42"/>
      <c r="U42" s="65">
        <v>0</v>
      </c>
      <c r="V42" s="65">
        <v>0</v>
      </c>
      <c r="W42" s="43"/>
      <c r="X42" s="44">
        <v>0</v>
      </c>
      <c r="Y42" s="44">
        <v>0</v>
      </c>
      <c r="Z42" s="42"/>
      <c r="AA42" s="44">
        <v>0</v>
      </c>
      <c r="AB42" s="44">
        <v>0</v>
      </c>
      <c r="AC42" s="42"/>
      <c r="AD42" s="44">
        <v>0</v>
      </c>
      <c r="AE42" s="44">
        <v>0</v>
      </c>
      <c r="AF42" s="42"/>
    </row>
    <row r="43" spans="1:32" s="46" customFormat="1" ht="12.75" thickBot="1" x14ac:dyDescent="0.7">
      <c r="A43" s="33">
        <f t="shared" si="22"/>
        <v>34</v>
      </c>
      <c r="B43" s="33" t="s">
        <v>25</v>
      </c>
      <c r="C43" s="34" t="s">
        <v>14</v>
      </c>
      <c r="D43" s="67" t="s">
        <v>14</v>
      </c>
      <c r="E43" s="67" t="s">
        <v>14</v>
      </c>
      <c r="F43" s="67" t="s">
        <v>14</v>
      </c>
      <c r="G43" s="68" t="s">
        <v>14</v>
      </c>
      <c r="H43" s="53"/>
      <c r="I43" s="69" t="s">
        <v>14</v>
      </c>
      <c r="J43" s="69" t="s">
        <v>14</v>
      </c>
      <c r="K43" s="69" t="s">
        <v>14</v>
      </c>
      <c r="L43" s="53"/>
      <c r="M43" s="69" t="s">
        <v>14</v>
      </c>
      <c r="N43" s="69" t="s">
        <v>14</v>
      </c>
      <c r="O43" s="69" t="s">
        <v>14</v>
      </c>
      <c r="P43" s="53"/>
      <c r="Q43" s="69"/>
      <c r="R43" s="69"/>
      <c r="S43" s="69"/>
      <c r="T43" s="53"/>
      <c r="U43" s="69">
        <v>0</v>
      </c>
      <c r="V43" s="69">
        <v>0</v>
      </c>
      <c r="W43" s="45"/>
      <c r="X43" s="69">
        <v>0</v>
      </c>
      <c r="Y43" s="69">
        <v>0</v>
      </c>
      <c r="Z43" s="53"/>
      <c r="AA43" s="69">
        <v>0</v>
      </c>
      <c r="AB43" s="69">
        <v>0</v>
      </c>
      <c r="AC43" s="53"/>
      <c r="AD43" s="69">
        <v>0</v>
      </c>
      <c r="AE43" s="69">
        <v>0</v>
      </c>
    </row>
    <row r="44" spans="1:32" x14ac:dyDescent="0.5">
      <c r="B44" s="27"/>
      <c r="H44" s="53"/>
      <c r="L44" s="53"/>
      <c r="P44" s="53"/>
      <c r="T44" s="53"/>
      <c r="Z44" s="53"/>
      <c r="AC44" s="53"/>
    </row>
    <row r="45" spans="1:32" x14ac:dyDescent="0.5">
      <c r="B45" s="31" t="s">
        <v>26</v>
      </c>
      <c r="H45" s="53"/>
      <c r="P45" s="53"/>
      <c r="T45" s="53"/>
      <c r="Z45" s="53"/>
      <c r="AC45" s="53"/>
    </row>
    <row r="46" spans="1:32" x14ac:dyDescent="0.5">
      <c r="B46" s="2" t="s">
        <v>27</v>
      </c>
      <c r="P46" s="53"/>
    </row>
  </sheetData>
  <mergeCells count="8">
    <mergeCell ref="AA4:AB4"/>
    <mergeCell ref="AD4:AE4"/>
    <mergeCell ref="C4:G4"/>
    <mergeCell ref="I4:K4"/>
    <mergeCell ref="M4:O4"/>
    <mergeCell ref="Q4:S4"/>
    <mergeCell ref="U4:V4"/>
    <mergeCell ref="X4:Y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M.</dc:creator>
  <cp:lastModifiedBy>Admin</cp:lastModifiedBy>
  <dcterms:created xsi:type="dcterms:W3CDTF">2015-06-05T18:17:20Z</dcterms:created>
  <dcterms:modified xsi:type="dcterms:W3CDTF">2019-12-09T13:28:11Z</dcterms:modified>
</cp:coreProperties>
</file>