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bdogy-my.sharepoint.com/personal/rlatchana_bdo_gy/Documents/BDO Guyana/Clients/Advisory/GYEITI/2022 &amp; 2023/Guyana EITI - Data Room/Draft Report/Annexes/Annexes Completed/Final Annexes/"/>
    </mc:Choice>
  </mc:AlternateContent>
  <xr:revisionPtr revIDLastSave="0" documentId="10_ncr:8000_{7F4161D2-F1CF-4C79-8042-1789A79EBE10}" xr6:coauthVersionLast="47" xr6:coauthVersionMax="47" xr10:uidLastSave="{00000000-0000-0000-0000-000000000000}"/>
  <bookViews>
    <workbookView xWindow="-108" yWindow="-108" windowWidth="23256" windowHeight="12456" xr2:uid="{3F49F74C-B65C-4F6B-B1D5-8FD38DA4FA43}"/>
  </bookViews>
  <sheets>
    <sheet name="Annex 10" sheetId="1" r:id="rId1"/>
  </sheets>
  <externalReferences>
    <externalReference r:id="rId2"/>
  </externalReferences>
  <definedNames>
    <definedName name="AS2DocOpenMode" hidden="1">"AS2DocumentEdit"</definedName>
    <definedName name="_xlnm.Print_Area" localSheetId="0">'Annex 10'!$B$1:$K$80</definedName>
    <definedName name="_xlnm.Print_Titles" localSheetId="0">'Annex 10'!$4:$5</definedName>
    <definedName name="Taxtype">[1]Lists!$A$9:$A$22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E75" i="1"/>
  <c r="F75" i="1"/>
  <c r="G75" i="1"/>
  <c r="H75" i="1"/>
  <c r="I75" i="1"/>
  <c r="J75" i="1"/>
  <c r="C75" i="1"/>
  <c r="F76" i="1"/>
  <c r="G76" i="1"/>
  <c r="H76" i="1"/>
  <c r="I76" i="1"/>
  <c r="J76" i="1"/>
  <c r="D76" i="1"/>
  <c r="E76" i="1"/>
  <c r="C76" i="1"/>
  <c r="J73" i="1" l="1"/>
  <c r="I73" i="1"/>
  <c r="H73" i="1"/>
  <c r="G73" i="1"/>
  <c r="F73" i="1"/>
  <c r="E73" i="1"/>
  <c r="D73" i="1"/>
  <c r="C73" i="1"/>
  <c r="K72" i="1"/>
  <c r="K71" i="1"/>
  <c r="K73" i="1" s="1"/>
  <c r="K16" i="1" l="1"/>
  <c r="K15" i="1"/>
  <c r="K11" i="1"/>
  <c r="J17" i="1"/>
  <c r="I17" i="1"/>
  <c r="H17" i="1"/>
  <c r="G17" i="1"/>
  <c r="F17" i="1"/>
  <c r="E17" i="1"/>
  <c r="D17" i="1"/>
  <c r="C17" i="1"/>
  <c r="K17" i="1" l="1"/>
  <c r="J69" i="1"/>
  <c r="I69" i="1"/>
  <c r="H69" i="1"/>
  <c r="G69" i="1"/>
  <c r="F69" i="1"/>
  <c r="E69" i="1"/>
  <c r="D69" i="1"/>
  <c r="C69" i="1"/>
  <c r="K68" i="1"/>
  <c r="K67" i="1"/>
  <c r="K69" i="1" l="1"/>
  <c r="J65" i="1" l="1"/>
  <c r="I65" i="1"/>
  <c r="H65" i="1"/>
  <c r="G65" i="1"/>
  <c r="F65" i="1"/>
  <c r="E65" i="1"/>
  <c r="D65" i="1"/>
  <c r="C65" i="1"/>
  <c r="K64" i="1"/>
  <c r="K63" i="1"/>
  <c r="J61" i="1"/>
  <c r="I61" i="1"/>
  <c r="H61" i="1"/>
  <c r="G61" i="1"/>
  <c r="F61" i="1"/>
  <c r="E61" i="1"/>
  <c r="D61" i="1"/>
  <c r="C61" i="1"/>
  <c r="K60" i="1"/>
  <c r="K59" i="1"/>
  <c r="J57" i="1"/>
  <c r="I57" i="1"/>
  <c r="H57" i="1"/>
  <c r="G57" i="1"/>
  <c r="F57" i="1"/>
  <c r="E57" i="1"/>
  <c r="D57" i="1"/>
  <c r="C57" i="1"/>
  <c r="K56" i="1"/>
  <c r="K55" i="1"/>
  <c r="K57" i="1" s="1"/>
  <c r="J53" i="1"/>
  <c r="I53" i="1"/>
  <c r="H53" i="1"/>
  <c r="G53" i="1"/>
  <c r="F53" i="1"/>
  <c r="E53" i="1"/>
  <c r="D53" i="1"/>
  <c r="C53" i="1"/>
  <c r="K52" i="1"/>
  <c r="K51" i="1"/>
  <c r="K53" i="1" s="1"/>
  <c r="K49" i="1"/>
  <c r="J49" i="1"/>
  <c r="I49" i="1"/>
  <c r="H49" i="1"/>
  <c r="G49" i="1"/>
  <c r="F49" i="1"/>
  <c r="E49" i="1"/>
  <c r="D49" i="1"/>
  <c r="C49" i="1"/>
  <c r="K48" i="1"/>
  <c r="K47" i="1"/>
  <c r="J45" i="1"/>
  <c r="I45" i="1"/>
  <c r="H45" i="1"/>
  <c r="G45" i="1"/>
  <c r="F45" i="1"/>
  <c r="E45" i="1"/>
  <c r="D45" i="1"/>
  <c r="C45" i="1"/>
  <c r="K44" i="1"/>
  <c r="K43" i="1"/>
  <c r="J41" i="1"/>
  <c r="I41" i="1"/>
  <c r="H41" i="1"/>
  <c r="G41" i="1"/>
  <c r="F41" i="1"/>
  <c r="E41" i="1"/>
  <c r="D41" i="1"/>
  <c r="C41" i="1"/>
  <c r="K40" i="1"/>
  <c r="K39" i="1"/>
  <c r="J37" i="1"/>
  <c r="I37" i="1"/>
  <c r="H37" i="1"/>
  <c r="G37" i="1"/>
  <c r="F37" i="1"/>
  <c r="E37" i="1"/>
  <c r="D37" i="1"/>
  <c r="C37" i="1"/>
  <c r="K36" i="1"/>
  <c r="K35" i="1"/>
  <c r="J33" i="1"/>
  <c r="I33" i="1"/>
  <c r="H33" i="1"/>
  <c r="G33" i="1"/>
  <c r="F33" i="1"/>
  <c r="E33" i="1"/>
  <c r="D33" i="1"/>
  <c r="C33" i="1"/>
  <c r="K32" i="1"/>
  <c r="K31" i="1"/>
  <c r="J29" i="1"/>
  <c r="I29" i="1"/>
  <c r="H29" i="1"/>
  <c r="G29" i="1"/>
  <c r="F29" i="1"/>
  <c r="E29" i="1"/>
  <c r="D29" i="1"/>
  <c r="C29" i="1"/>
  <c r="K28" i="1"/>
  <c r="K27" i="1"/>
  <c r="J25" i="1"/>
  <c r="I25" i="1"/>
  <c r="H25" i="1"/>
  <c r="G25" i="1"/>
  <c r="F25" i="1"/>
  <c r="E25" i="1"/>
  <c r="D25" i="1"/>
  <c r="C25" i="1"/>
  <c r="K24" i="1"/>
  <c r="K23" i="1"/>
  <c r="J21" i="1"/>
  <c r="I21" i="1"/>
  <c r="H21" i="1"/>
  <c r="G21" i="1"/>
  <c r="F21" i="1"/>
  <c r="E21" i="1"/>
  <c r="D21" i="1"/>
  <c r="C21" i="1"/>
  <c r="K20" i="1"/>
  <c r="O14" i="1" s="1"/>
  <c r="K19" i="1"/>
  <c r="J13" i="1"/>
  <c r="I13" i="1"/>
  <c r="H13" i="1"/>
  <c r="G13" i="1"/>
  <c r="F13" i="1"/>
  <c r="E13" i="1"/>
  <c r="D13" i="1"/>
  <c r="C13" i="1"/>
  <c r="K12" i="1"/>
  <c r="J9" i="1"/>
  <c r="I9" i="1"/>
  <c r="I77" i="1" s="1"/>
  <c r="H9" i="1"/>
  <c r="G9" i="1"/>
  <c r="F9" i="1"/>
  <c r="E9" i="1"/>
  <c r="D9" i="1"/>
  <c r="C9" i="1"/>
  <c r="K8" i="1"/>
  <c r="K7" i="1"/>
  <c r="J77" i="1" l="1"/>
  <c r="D77" i="1"/>
  <c r="F77" i="1"/>
  <c r="E77" i="1"/>
  <c r="C77" i="1"/>
  <c r="G77" i="1"/>
  <c r="H77" i="1"/>
  <c r="O12" i="1"/>
  <c r="O15" i="1" s="1"/>
  <c r="K76" i="1"/>
  <c r="Q14" i="1"/>
  <c r="Q12" i="1"/>
  <c r="K75" i="1"/>
  <c r="K45" i="1"/>
  <c r="K41" i="1"/>
  <c r="K65" i="1"/>
  <c r="K33" i="1"/>
  <c r="K37" i="1"/>
  <c r="K25" i="1"/>
  <c r="K61" i="1"/>
  <c r="K13" i="1"/>
  <c r="K21" i="1"/>
  <c r="K29" i="1"/>
  <c r="K9" i="1"/>
  <c r="K77" i="1" s="1"/>
  <c r="Q15" i="1" l="1"/>
</calcChain>
</file>

<file path=xl/sharedStrings.xml><?xml version="1.0" encoding="utf-8"?>
<sst xmlns="http://schemas.openxmlformats.org/spreadsheetml/2006/main" count="93" uniqueCount="32">
  <si>
    <t>National 
(direct domestic employees)</t>
  </si>
  <si>
    <t>Expatriate
(direct foreign employees)</t>
  </si>
  <si>
    <t>National
(contracted employees)</t>
  </si>
  <si>
    <t>Expatriate
(contracted employees)</t>
  </si>
  <si>
    <t>Gender</t>
  </si>
  <si>
    <t>Permanent</t>
  </si>
  <si>
    <t>Temporary</t>
  </si>
  <si>
    <t>Total</t>
  </si>
  <si>
    <t>Aurora Gold Mines</t>
  </si>
  <si>
    <t>Male</t>
  </si>
  <si>
    <t>Female</t>
  </si>
  <si>
    <t>Bosai Minerals Group (Guyana) Inc</t>
  </si>
  <si>
    <t>delers</t>
  </si>
  <si>
    <t>mining</t>
  </si>
  <si>
    <t>ETK Inc.</t>
  </si>
  <si>
    <t>Pure Diamond Inc.</t>
  </si>
  <si>
    <t>Adamantium Metals Inc.</t>
  </si>
  <si>
    <t>Dinar Trading</t>
  </si>
  <si>
    <t>CGX Resources Inc.</t>
  </si>
  <si>
    <t>Repsol Exploracion Guyana, S.A.</t>
  </si>
  <si>
    <t>Mid Atlantic Oil &amp; Gas Inc.</t>
  </si>
  <si>
    <t>ON Energy Inc</t>
  </si>
  <si>
    <t>Not Applicable</t>
  </si>
  <si>
    <t>Cataleya Energy Ltd</t>
  </si>
  <si>
    <t>JHI Associates (BVI) Inc</t>
  </si>
  <si>
    <t>Ratio Guyana Ltd</t>
  </si>
  <si>
    <t>CNOOC Petroleum Guyana Limited</t>
  </si>
  <si>
    <t>Eco (Atlantic) Guyana Inc.</t>
  </si>
  <si>
    <t>Eco Orinduik B.V (Guyana branch Registration 633F)</t>
  </si>
  <si>
    <t>ExxonMobil Guyana Limited</t>
  </si>
  <si>
    <t>Annex 10 - 2022 Employment Data Submitted by Reporting Entities</t>
  </si>
  <si>
    <t>Source: Report submitted by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</si>
</sst>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b/>
      <sz val="11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thin">
        <color theme="0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thin">
        <color theme="0"/>
      </top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2">
    <xf numFmtId="0" fontId="0" fillId="0" borderId="0" xfId="0"/>
    <xf numFmtId="0" fontId="2" fillId="0" borderId="0" xfId="0" applyFont="1"/>
    <xf numFmtId="0" fontId="4" fillId="0" borderId="0" xfId="1" applyFont="1"/>
    <xf numFmtId="0" fontId="1" fillId="2" borderId="1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1" fontId="4" fillId="3" borderId="1" xfId="1" applyNumberFormat="1" applyFont="1" applyFill="1" applyBorder="1" applyAlignment="1">
      <alignment horizontal="center"/>
    </xf>
    <xf numFmtId="0" fontId="6" fillId="4" borderId="1" xfId="1" applyFont="1" applyFill="1" applyBorder="1" applyAlignment="1">
      <alignment horizontal="left" vertical="center"/>
    </xf>
    <xf numFmtId="1" fontId="4" fillId="4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</cellXfs>
  <cellStyles count="3">
    <cellStyle name="Normal" xfId="0" builtinId="0"/>
    <cellStyle name="Normal 10" xfId="1" xr:uid="{CCC9F9F2-5189-4F84-8A89-4DCA47D52591}"/>
    <cellStyle name="Normal 3" xfId="2" xr:uid="{AABC87AC-10F3-494F-B3BE-EEB76B5BB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/07-MS%20-%20Other%20jobs/02-FITI/01-Myanmar/D%20-%20Reconciliation%20phase/03-Database%202015-2016/MEITI%20Forestry%20sector%20Database%202015-2016%20(ongoing%20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FP Gvt"/>
      <sheetName val="Companies"/>
      <sheetName val="C (1)"/>
      <sheetName val="C (2)"/>
      <sheetName val="C (3)"/>
      <sheetName val="C (4)"/>
      <sheetName val="C (5)"/>
      <sheetName val="C (6)"/>
      <sheetName val="C (7)"/>
      <sheetName val="C (8)"/>
      <sheetName val="C (9)"/>
      <sheetName val="C (10)"/>
      <sheetName val="C (11)"/>
      <sheetName val="C (12)"/>
      <sheetName val="C (13)"/>
      <sheetName val="C (14)"/>
      <sheetName val="C (15)"/>
      <sheetName val="C (16)"/>
      <sheetName val="C (17)"/>
      <sheetName val="C (18)"/>
      <sheetName val="C (19)"/>
      <sheetName val="Results"/>
      <sheetName val="Prod"/>
      <sheetName val="Reporting by Comp"/>
      <sheetName val="Reporting by tax"/>
      <sheetName val="Adjust per Tax (C)"/>
      <sheetName val="Adjust per Comp (C)"/>
      <sheetName val="Adjust per Tax (Gov)"/>
      <sheetName val="Adjust per Comp (Gov)"/>
      <sheetName val="Unrec diff Comp"/>
      <sheetName val="Unrec diff Tax"/>
    </sheetNames>
    <sheetDataSet>
      <sheetData sheetId="0">
        <row r="9">
          <cell r="A9" t="str">
            <v>Income Tax</v>
          </cell>
        </row>
        <row r="10">
          <cell r="A10" t="str">
            <v>Commercial Tax (CT)</v>
          </cell>
        </row>
        <row r="11">
          <cell r="A11" t="str">
            <v>Withholding Tax (WHT)</v>
          </cell>
        </row>
        <row r="12">
          <cell r="A12" t="str">
            <v>Other significant payments to IRD (&gt; MMK 20 million)</v>
          </cell>
        </row>
        <row r="13">
          <cell r="A13" t="str">
            <v>Customs Duties</v>
          </cell>
        </row>
        <row r="14">
          <cell r="A14" t="str">
            <v>Other significant payments to MCD(&gt; MMK 20 million)</v>
          </cell>
        </row>
        <row r="15">
          <cell r="A15" t="str">
            <v>Dividends to MTE</v>
          </cell>
        </row>
        <row r="16">
          <cell r="A16" t="str">
            <v>Dividends to FD</v>
          </cell>
        </row>
        <row r="17">
          <cell r="A17" t="str">
            <v>Royalty</v>
          </cell>
        </row>
        <row r="18">
          <cell r="A18" t="str">
            <v>Other significant payments to MONREC(&gt; MMK 20 million)</v>
          </cell>
        </row>
        <row r="19">
          <cell r="A19" t="str">
            <v>State Contribution</v>
          </cell>
        </row>
        <row r="20">
          <cell r="A20" t="str">
            <v>Other significant payments to TD (&gt; MMK 20 million)</v>
          </cell>
        </row>
        <row r="21">
          <cell r="A21" t="str">
            <v>Other accounts</v>
          </cell>
        </row>
        <row r="22">
          <cell r="A22" t="str">
            <v>Other significant payments to BD (&gt; MMK 20 million)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F626B-8DDA-4E66-8599-1B79A07B45DF}">
  <sheetPr>
    <pageSetUpPr fitToPage="1"/>
  </sheetPr>
  <dimension ref="B1:Q77"/>
  <sheetViews>
    <sheetView tabSelected="1" view="pageBreakPreview" zoomScale="82" zoomScaleNormal="100" zoomScaleSheetLayoutView="82" workbookViewId="0">
      <selection activeCell="M5" sqref="M5"/>
    </sheetView>
  </sheetViews>
  <sheetFormatPr defaultRowHeight="14.4" x14ac:dyDescent="0.3"/>
  <cols>
    <col min="2" max="2" width="10.44140625" customWidth="1"/>
    <col min="3" max="3" width="14.109375" customWidth="1"/>
    <col min="4" max="4" width="15.33203125" customWidth="1"/>
    <col min="5" max="5" width="17.88671875" customWidth="1"/>
    <col min="6" max="6" width="14.88671875" customWidth="1"/>
    <col min="7" max="7" width="16.109375" customWidth="1"/>
    <col min="8" max="8" width="12.88671875" customWidth="1"/>
    <col min="9" max="9" width="12.5546875" customWidth="1"/>
    <col min="10" max="10" width="10.109375" bestFit="1" customWidth="1"/>
    <col min="11" max="11" width="10.6640625" customWidth="1"/>
  </cols>
  <sheetData>
    <row r="1" spans="2:17" ht="21" x14ac:dyDescent="0.4">
      <c r="B1" s="13" t="s">
        <v>30</v>
      </c>
      <c r="C1" s="14"/>
    </row>
    <row r="2" spans="2:17" x14ac:dyDescent="0.3">
      <c r="B2" s="1"/>
      <c r="I2" t="s">
        <v>31</v>
      </c>
    </row>
    <row r="3" spans="2:17" ht="15" thickBot="1" x14ac:dyDescent="0.35"/>
    <row r="4" spans="2:17" ht="32.4" customHeight="1" thickBot="1" x14ac:dyDescent="0.35">
      <c r="B4" s="2"/>
      <c r="C4" s="19" t="s">
        <v>0</v>
      </c>
      <c r="D4" s="19"/>
      <c r="E4" s="19" t="s">
        <v>1</v>
      </c>
      <c r="F4" s="20"/>
      <c r="G4" s="19" t="s">
        <v>2</v>
      </c>
      <c r="H4" s="20"/>
      <c r="I4" s="19" t="s">
        <v>3</v>
      </c>
      <c r="J4" s="20"/>
      <c r="K4" s="2"/>
    </row>
    <row r="5" spans="2:17" ht="29.4" thickBot="1" x14ac:dyDescent="0.35">
      <c r="B5" s="3" t="s">
        <v>4</v>
      </c>
      <c r="C5" s="4" t="s">
        <v>5</v>
      </c>
      <c r="D5" s="5" t="s">
        <v>6</v>
      </c>
      <c r="E5" s="5" t="s">
        <v>5</v>
      </c>
      <c r="F5" s="5" t="s">
        <v>6</v>
      </c>
      <c r="G5" s="5" t="s">
        <v>5</v>
      </c>
      <c r="H5" s="5" t="s">
        <v>6</v>
      </c>
      <c r="I5" s="5" t="s">
        <v>5</v>
      </c>
      <c r="J5" s="5" t="s">
        <v>6</v>
      </c>
      <c r="K5" s="3" t="s">
        <v>7</v>
      </c>
    </row>
    <row r="6" spans="2:17" ht="15" thickBot="1" x14ac:dyDescent="0.35">
      <c r="B6" s="21" t="s">
        <v>8</v>
      </c>
      <c r="C6" s="15"/>
      <c r="D6" s="15"/>
      <c r="E6" s="15"/>
      <c r="F6" s="15"/>
      <c r="G6" s="15"/>
      <c r="H6" s="15"/>
      <c r="I6" s="15"/>
      <c r="J6" s="15"/>
      <c r="K6" s="15"/>
    </row>
    <row r="7" spans="2:17" ht="15" thickBot="1" x14ac:dyDescent="0.35">
      <c r="B7" s="6" t="s">
        <v>9</v>
      </c>
      <c r="C7" s="7">
        <v>508</v>
      </c>
      <c r="D7" s="7">
        <v>71</v>
      </c>
      <c r="E7" s="7">
        <v>54</v>
      </c>
      <c r="F7" s="7">
        <v>0</v>
      </c>
      <c r="G7" s="7">
        <v>720</v>
      </c>
      <c r="H7" s="7">
        <v>0</v>
      </c>
      <c r="I7" s="7">
        <v>211</v>
      </c>
      <c r="J7" s="7">
        <v>0</v>
      </c>
      <c r="K7" s="7">
        <f>SUM(C7:J7)</f>
        <v>1564</v>
      </c>
    </row>
    <row r="8" spans="2:17" ht="15" thickBot="1" x14ac:dyDescent="0.35">
      <c r="B8" s="8" t="s">
        <v>10</v>
      </c>
      <c r="C8" s="9">
        <v>46</v>
      </c>
      <c r="D8" s="9">
        <v>0</v>
      </c>
      <c r="E8" s="9">
        <v>1</v>
      </c>
      <c r="F8" s="9">
        <v>0</v>
      </c>
      <c r="G8" s="9">
        <v>27</v>
      </c>
      <c r="H8" s="9">
        <v>0</v>
      </c>
      <c r="I8" s="9">
        <v>1</v>
      </c>
      <c r="J8" s="9"/>
      <c r="K8" s="9">
        <f>SUM(C8:J8)</f>
        <v>75</v>
      </c>
    </row>
    <row r="9" spans="2:17" ht="15" thickBot="1" x14ac:dyDescent="0.35">
      <c r="B9" s="10" t="s">
        <v>7</v>
      </c>
      <c r="C9" s="11">
        <f>SUM(C7:C8)</f>
        <v>554</v>
      </c>
      <c r="D9" s="11">
        <f t="shared" ref="D9:F9" si="0">SUM(D7:D8)</f>
        <v>71</v>
      </c>
      <c r="E9" s="11">
        <f t="shared" si="0"/>
        <v>55</v>
      </c>
      <c r="F9" s="11">
        <f t="shared" si="0"/>
        <v>0</v>
      </c>
      <c r="G9" s="11">
        <f>SUM(G7:G8)</f>
        <v>747</v>
      </c>
      <c r="H9" s="11">
        <f t="shared" ref="H9:K9" si="1">SUM(H7:H8)</f>
        <v>0</v>
      </c>
      <c r="I9" s="11">
        <f t="shared" si="1"/>
        <v>212</v>
      </c>
      <c r="J9" s="11">
        <f t="shared" si="1"/>
        <v>0</v>
      </c>
      <c r="K9" s="11">
        <f t="shared" si="1"/>
        <v>1639</v>
      </c>
    </row>
    <row r="10" spans="2:17" ht="15" thickBot="1" x14ac:dyDescent="0.35">
      <c r="B10" s="15" t="s">
        <v>11</v>
      </c>
      <c r="C10" s="15"/>
      <c r="D10" s="15"/>
      <c r="E10" s="15"/>
      <c r="F10" s="15"/>
      <c r="G10" s="15"/>
      <c r="H10" s="15"/>
      <c r="I10" s="15"/>
      <c r="J10" s="15"/>
      <c r="K10" s="15"/>
      <c r="O10" t="s">
        <v>12</v>
      </c>
      <c r="Q10" t="s">
        <v>13</v>
      </c>
    </row>
    <row r="11" spans="2:17" ht="15" thickBot="1" x14ac:dyDescent="0.35">
      <c r="B11" s="6" t="s">
        <v>9</v>
      </c>
      <c r="C11" s="7">
        <v>398</v>
      </c>
      <c r="D11" s="7">
        <v>153</v>
      </c>
      <c r="E11" s="7">
        <v>30</v>
      </c>
      <c r="F11" s="7">
        <v>0</v>
      </c>
      <c r="G11" s="7">
        <v>10</v>
      </c>
      <c r="H11" s="7">
        <v>27</v>
      </c>
      <c r="I11" s="7">
        <v>0</v>
      </c>
      <c r="J11" s="7">
        <v>0</v>
      </c>
      <c r="K11" s="7">
        <f>SUM(C11:J11)</f>
        <v>618</v>
      </c>
    </row>
    <row r="12" spans="2:17" ht="15" thickBot="1" x14ac:dyDescent="0.35">
      <c r="B12" s="8" t="s">
        <v>10</v>
      </c>
      <c r="C12" s="9">
        <v>39</v>
      </c>
      <c r="D12" s="9">
        <v>2</v>
      </c>
      <c r="E12" s="9"/>
      <c r="F12" s="9"/>
      <c r="G12" s="9"/>
      <c r="H12" s="9"/>
      <c r="I12" s="9"/>
      <c r="J12" s="9"/>
      <c r="K12" s="9">
        <f>SUM(C12:J12)</f>
        <v>41</v>
      </c>
      <c r="N12" t="s">
        <v>9</v>
      </c>
      <c r="O12" s="12">
        <f>K19+K23+K27</f>
        <v>42</v>
      </c>
      <c r="Q12" s="12">
        <f>K7+K11+K15</f>
        <v>2362</v>
      </c>
    </row>
    <row r="13" spans="2:17" ht="15" thickBot="1" x14ac:dyDescent="0.35">
      <c r="B13" s="10" t="s">
        <v>7</v>
      </c>
      <c r="C13" s="11">
        <f>SUM(C11:C12)</f>
        <v>437</v>
      </c>
      <c r="D13" s="11">
        <f t="shared" ref="D13:F13" si="2">SUM(D11:D12)</f>
        <v>155</v>
      </c>
      <c r="E13" s="11">
        <f t="shared" si="2"/>
        <v>30</v>
      </c>
      <c r="F13" s="11">
        <f t="shared" si="2"/>
        <v>0</v>
      </c>
      <c r="G13" s="11">
        <f>SUM(G11:G12)</f>
        <v>10</v>
      </c>
      <c r="H13" s="11">
        <f t="shared" ref="H13:K13" si="3">SUM(H11:H12)</f>
        <v>27</v>
      </c>
      <c r="I13" s="11">
        <f t="shared" si="3"/>
        <v>0</v>
      </c>
      <c r="J13" s="11">
        <f t="shared" si="3"/>
        <v>0</v>
      </c>
      <c r="K13" s="11">
        <f t="shared" si="3"/>
        <v>659</v>
      </c>
    </row>
    <row r="14" spans="2:17" ht="15" thickBot="1" x14ac:dyDescent="0.35">
      <c r="B14" s="16" t="s">
        <v>14</v>
      </c>
      <c r="C14" s="17"/>
      <c r="D14" s="17"/>
      <c r="E14" s="17"/>
      <c r="F14" s="17"/>
      <c r="G14" s="17"/>
      <c r="H14" s="17"/>
      <c r="I14" s="17"/>
      <c r="J14" s="17"/>
      <c r="K14" s="18"/>
      <c r="N14" t="s">
        <v>10</v>
      </c>
      <c r="O14" s="12">
        <f>K20+K24+K28</f>
        <v>12</v>
      </c>
      <c r="Q14" s="12">
        <f>K8+K12+K16</f>
        <v>163</v>
      </c>
    </row>
    <row r="15" spans="2:17" ht="15" thickBot="1" x14ac:dyDescent="0.35">
      <c r="B15" s="10" t="s">
        <v>9</v>
      </c>
      <c r="C15" s="11">
        <v>75</v>
      </c>
      <c r="D15" s="11">
        <v>75</v>
      </c>
      <c r="E15" s="11">
        <v>30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7">
        <f>SUM(C15:J15)</f>
        <v>180</v>
      </c>
      <c r="O15" s="12">
        <f>O14+O12</f>
        <v>54</v>
      </c>
      <c r="Q15" s="12">
        <f>SUM(Q12:Q14)</f>
        <v>2525</v>
      </c>
    </row>
    <row r="16" spans="2:17" ht="15" thickBot="1" x14ac:dyDescent="0.35">
      <c r="B16" s="10" t="s">
        <v>10</v>
      </c>
      <c r="C16" s="11">
        <v>24</v>
      </c>
      <c r="D16" s="11">
        <v>20</v>
      </c>
      <c r="E16" s="11">
        <v>3</v>
      </c>
      <c r="F16" s="11"/>
      <c r="G16" s="11"/>
      <c r="H16" s="11"/>
      <c r="I16" s="11"/>
      <c r="J16" s="11"/>
      <c r="K16" s="9">
        <f>SUM(C16:J16)</f>
        <v>47</v>
      </c>
    </row>
    <row r="17" spans="2:11" ht="15" thickBot="1" x14ac:dyDescent="0.35">
      <c r="B17" s="10" t="s">
        <v>7</v>
      </c>
      <c r="C17" s="11">
        <f>SUM(C15:C16)</f>
        <v>99</v>
      </c>
      <c r="D17" s="11">
        <f>SUM(D15:D16)</f>
        <v>95</v>
      </c>
      <c r="E17" s="11">
        <f>SUM(E15:E16)</f>
        <v>33</v>
      </c>
      <c r="F17" s="11">
        <f>SUM(F15:F16)</f>
        <v>0</v>
      </c>
      <c r="G17" s="11">
        <f t="shared" ref="G17:K17" si="4">SUM(G15:G16)</f>
        <v>0</v>
      </c>
      <c r="H17" s="11">
        <f t="shared" si="4"/>
        <v>0</v>
      </c>
      <c r="I17" s="11">
        <f t="shared" si="4"/>
        <v>0</v>
      </c>
      <c r="J17" s="11">
        <f t="shared" si="4"/>
        <v>0</v>
      </c>
      <c r="K17" s="11">
        <f t="shared" si="4"/>
        <v>227</v>
      </c>
    </row>
    <row r="18" spans="2:11" ht="15" thickBot="1" x14ac:dyDescent="0.35">
      <c r="B18" s="16" t="s">
        <v>15</v>
      </c>
      <c r="C18" s="17"/>
      <c r="D18" s="17"/>
      <c r="E18" s="17"/>
      <c r="F18" s="17"/>
      <c r="G18" s="17"/>
      <c r="H18" s="17"/>
      <c r="I18" s="17"/>
      <c r="J18" s="17"/>
      <c r="K18" s="18"/>
    </row>
    <row r="19" spans="2:11" ht="15" thickBot="1" x14ac:dyDescent="0.35">
      <c r="B19" s="6" t="s">
        <v>9</v>
      </c>
      <c r="C19" s="7">
        <v>4</v>
      </c>
      <c r="D19" s="7"/>
      <c r="E19" s="7">
        <v>2</v>
      </c>
      <c r="F19" s="7"/>
      <c r="G19" s="7"/>
      <c r="H19" s="7"/>
      <c r="I19" s="7"/>
      <c r="J19" s="7"/>
      <c r="K19" s="7">
        <f>SUM(C19:J19)</f>
        <v>6</v>
      </c>
    </row>
    <row r="20" spans="2:11" ht="15" thickBot="1" x14ac:dyDescent="0.35">
      <c r="B20" s="8" t="s">
        <v>10</v>
      </c>
      <c r="C20" s="9">
        <v>4</v>
      </c>
      <c r="D20" s="9"/>
      <c r="E20" s="9"/>
      <c r="F20" s="9"/>
      <c r="G20" s="9"/>
      <c r="H20" s="9"/>
      <c r="I20" s="9"/>
      <c r="J20" s="9"/>
      <c r="K20" s="9">
        <f>SUM(C20:J20)</f>
        <v>4</v>
      </c>
    </row>
    <row r="21" spans="2:11" ht="15" thickBot="1" x14ac:dyDescent="0.35">
      <c r="B21" s="10" t="s">
        <v>7</v>
      </c>
      <c r="C21" s="11">
        <f>SUM(C19:C20)</f>
        <v>8</v>
      </c>
      <c r="D21" s="11">
        <f t="shared" ref="D21:F21" si="5">SUM(D19:D20)</f>
        <v>0</v>
      </c>
      <c r="E21" s="11">
        <f t="shared" si="5"/>
        <v>2</v>
      </c>
      <c r="F21" s="11">
        <f t="shared" si="5"/>
        <v>0</v>
      </c>
      <c r="G21" s="11">
        <f>SUM(G19:G20)</f>
        <v>0</v>
      </c>
      <c r="H21" s="11">
        <f t="shared" ref="H21:K21" si="6">SUM(H19:H20)</f>
        <v>0</v>
      </c>
      <c r="I21" s="11">
        <f t="shared" si="6"/>
        <v>0</v>
      </c>
      <c r="J21" s="11">
        <f t="shared" si="6"/>
        <v>0</v>
      </c>
      <c r="K21" s="11">
        <f t="shared" si="6"/>
        <v>10</v>
      </c>
    </row>
    <row r="22" spans="2:11" ht="15" thickBot="1" x14ac:dyDescent="0.35">
      <c r="B22" s="15" t="s">
        <v>16</v>
      </c>
      <c r="C22" s="15"/>
      <c r="D22" s="15"/>
      <c r="E22" s="15"/>
      <c r="F22" s="15"/>
      <c r="G22" s="15"/>
      <c r="H22" s="15"/>
      <c r="I22" s="15"/>
      <c r="J22" s="15"/>
      <c r="K22" s="15"/>
    </row>
    <row r="23" spans="2:11" ht="15" thickBot="1" x14ac:dyDescent="0.35">
      <c r="B23" s="6" t="s">
        <v>9</v>
      </c>
      <c r="C23" s="7">
        <v>20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f>SUM(C23:J23)</f>
        <v>20</v>
      </c>
    </row>
    <row r="24" spans="2:11" ht="15" thickBot="1" x14ac:dyDescent="0.35">
      <c r="B24" s="8" t="s">
        <v>10</v>
      </c>
      <c r="C24" s="9">
        <v>6</v>
      </c>
      <c r="D24" s="9"/>
      <c r="E24" s="9"/>
      <c r="F24" s="9"/>
      <c r="G24" s="9"/>
      <c r="H24" s="9"/>
      <c r="I24" s="9"/>
      <c r="J24" s="9"/>
      <c r="K24" s="9">
        <f>SUM(C24:J24)</f>
        <v>6</v>
      </c>
    </row>
    <row r="25" spans="2:11" ht="15" thickBot="1" x14ac:dyDescent="0.35">
      <c r="B25" s="10" t="s">
        <v>7</v>
      </c>
      <c r="C25" s="11">
        <f>SUM(C23:C24)</f>
        <v>26</v>
      </c>
      <c r="D25" s="11">
        <f t="shared" ref="D25:F25" si="7">SUM(D23:D24)</f>
        <v>0</v>
      </c>
      <c r="E25" s="11">
        <f t="shared" si="7"/>
        <v>0</v>
      </c>
      <c r="F25" s="11">
        <f t="shared" si="7"/>
        <v>0</v>
      </c>
      <c r="G25" s="11">
        <f>SUM(G23:G24)</f>
        <v>0</v>
      </c>
      <c r="H25" s="11">
        <f t="shared" ref="H25:K25" si="8">SUM(H23:H24)</f>
        <v>0</v>
      </c>
      <c r="I25" s="11">
        <f t="shared" si="8"/>
        <v>0</v>
      </c>
      <c r="J25" s="11">
        <f t="shared" si="8"/>
        <v>0</v>
      </c>
      <c r="K25" s="11">
        <f t="shared" si="8"/>
        <v>26</v>
      </c>
    </row>
    <row r="26" spans="2:11" ht="15" thickBot="1" x14ac:dyDescent="0.35">
      <c r="B26" s="15" t="s">
        <v>17</v>
      </c>
      <c r="C26" s="15"/>
      <c r="D26" s="15"/>
      <c r="E26" s="15"/>
      <c r="F26" s="15"/>
      <c r="G26" s="15"/>
      <c r="H26" s="15"/>
      <c r="I26" s="15"/>
      <c r="J26" s="15"/>
      <c r="K26" s="15"/>
    </row>
    <row r="27" spans="2:11" ht="15" thickBot="1" x14ac:dyDescent="0.35">
      <c r="B27" s="6" t="s">
        <v>9</v>
      </c>
      <c r="C27" s="7">
        <v>13</v>
      </c>
      <c r="D27" s="7"/>
      <c r="E27" s="7"/>
      <c r="F27" s="7"/>
      <c r="G27" s="7"/>
      <c r="H27" s="7">
        <v>3</v>
      </c>
      <c r="I27" s="7"/>
      <c r="J27" s="7"/>
      <c r="K27" s="7">
        <f>SUM(C27:J27)</f>
        <v>16</v>
      </c>
    </row>
    <row r="28" spans="2:11" ht="15" thickBot="1" x14ac:dyDescent="0.35">
      <c r="B28" s="8" t="s">
        <v>10</v>
      </c>
      <c r="C28" s="9">
        <v>2</v>
      </c>
      <c r="D28" s="9"/>
      <c r="E28" s="9"/>
      <c r="F28" s="9"/>
      <c r="G28" s="9"/>
      <c r="H28" s="9"/>
      <c r="I28" s="9"/>
      <c r="J28" s="9"/>
      <c r="K28" s="9">
        <f>SUM(C28:J28)</f>
        <v>2</v>
      </c>
    </row>
    <row r="29" spans="2:11" ht="15" thickBot="1" x14ac:dyDescent="0.35">
      <c r="B29" s="10" t="s">
        <v>7</v>
      </c>
      <c r="C29" s="11">
        <f>SUM(C27:C28)</f>
        <v>15</v>
      </c>
      <c r="D29" s="11">
        <f t="shared" ref="D29:F29" si="9">SUM(D27:D28)</f>
        <v>0</v>
      </c>
      <c r="E29" s="11">
        <f t="shared" si="9"/>
        <v>0</v>
      </c>
      <c r="F29" s="11">
        <f t="shared" si="9"/>
        <v>0</v>
      </c>
      <c r="G29" s="11">
        <f>SUM(G27:G28)</f>
        <v>0</v>
      </c>
      <c r="H29" s="11">
        <f t="shared" ref="H29:K29" si="10">SUM(H27:H28)</f>
        <v>3</v>
      </c>
      <c r="I29" s="11">
        <f t="shared" si="10"/>
        <v>0</v>
      </c>
      <c r="J29" s="11">
        <f t="shared" si="10"/>
        <v>0</v>
      </c>
      <c r="K29" s="11">
        <f t="shared" si="10"/>
        <v>18</v>
      </c>
    </row>
    <row r="30" spans="2:11" ht="15" thickBot="1" x14ac:dyDescent="0.35">
      <c r="B30" s="15" t="s">
        <v>18</v>
      </c>
      <c r="C30" s="15"/>
      <c r="D30" s="15"/>
      <c r="E30" s="15"/>
      <c r="F30" s="15"/>
      <c r="G30" s="15"/>
      <c r="H30" s="15"/>
      <c r="I30" s="15"/>
      <c r="J30" s="15"/>
      <c r="K30" s="15"/>
    </row>
    <row r="31" spans="2:11" ht="15" thickBot="1" x14ac:dyDescent="0.35">
      <c r="B31" s="6" t="s">
        <v>9</v>
      </c>
      <c r="C31" s="7">
        <v>12</v>
      </c>
      <c r="D31" s="7">
        <v>5</v>
      </c>
      <c r="E31" s="7"/>
      <c r="F31" s="7"/>
      <c r="G31" s="7"/>
      <c r="H31" s="7"/>
      <c r="I31" s="7"/>
      <c r="J31" s="7"/>
      <c r="K31" s="7">
        <f>SUM(C31:J31)</f>
        <v>17</v>
      </c>
    </row>
    <row r="32" spans="2:11" ht="15" thickBot="1" x14ac:dyDescent="0.35">
      <c r="B32" s="8" t="s">
        <v>10</v>
      </c>
      <c r="C32" s="9">
        <v>8</v>
      </c>
      <c r="D32" s="9">
        <v>3</v>
      </c>
      <c r="E32" s="9"/>
      <c r="F32" s="9"/>
      <c r="G32" s="9"/>
      <c r="H32" s="9">
        <v>0</v>
      </c>
      <c r="I32" s="9"/>
      <c r="J32" s="9"/>
      <c r="K32" s="9">
        <f>SUM(C32:J32)</f>
        <v>11</v>
      </c>
    </row>
    <row r="33" spans="2:11" ht="15" thickBot="1" x14ac:dyDescent="0.35">
      <c r="B33" s="10" t="s">
        <v>7</v>
      </c>
      <c r="C33" s="11">
        <f>SUM(C31:C32)</f>
        <v>20</v>
      </c>
      <c r="D33" s="11">
        <f t="shared" ref="D33:F33" si="11">SUM(D31:D32)</f>
        <v>8</v>
      </c>
      <c r="E33" s="11">
        <f t="shared" si="11"/>
        <v>0</v>
      </c>
      <c r="F33" s="11">
        <f t="shared" si="11"/>
        <v>0</v>
      </c>
      <c r="G33" s="11">
        <f>SUM(G31:G32)</f>
        <v>0</v>
      </c>
      <c r="H33" s="11">
        <f t="shared" ref="H33:K33" si="12">SUM(H31:H32)</f>
        <v>0</v>
      </c>
      <c r="I33" s="11">
        <f t="shared" si="12"/>
        <v>0</v>
      </c>
      <c r="J33" s="11">
        <f t="shared" si="12"/>
        <v>0</v>
      </c>
      <c r="K33" s="11">
        <f t="shared" si="12"/>
        <v>28</v>
      </c>
    </row>
    <row r="34" spans="2:11" ht="15" thickBot="1" x14ac:dyDescent="0.35">
      <c r="B34" s="15" t="s">
        <v>19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15" thickBot="1" x14ac:dyDescent="0.35">
      <c r="B35" s="6" t="s">
        <v>9</v>
      </c>
      <c r="C35" s="7"/>
      <c r="D35" s="7"/>
      <c r="E35" s="7">
        <v>1</v>
      </c>
      <c r="F35" s="7">
        <v>7</v>
      </c>
      <c r="G35" s="7">
        <v>2</v>
      </c>
      <c r="H35" s="7"/>
      <c r="I35" s="7"/>
      <c r="J35" s="7"/>
      <c r="K35" s="7">
        <f>SUM(C35:J35)</f>
        <v>10</v>
      </c>
    </row>
    <row r="36" spans="2:11" ht="15" thickBot="1" x14ac:dyDescent="0.35">
      <c r="B36" s="8" t="s">
        <v>10</v>
      </c>
      <c r="C36" s="9"/>
      <c r="D36" s="9"/>
      <c r="E36" s="9"/>
      <c r="F36" s="9"/>
      <c r="G36" s="9">
        <v>2</v>
      </c>
      <c r="H36" s="9"/>
      <c r="I36" s="9"/>
      <c r="J36" s="9"/>
      <c r="K36" s="9">
        <f>SUM(C36:J36)</f>
        <v>2</v>
      </c>
    </row>
    <row r="37" spans="2:11" ht="15" thickBot="1" x14ac:dyDescent="0.35">
      <c r="B37" s="10" t="s">
        <v>7</v>
      </c>
      <c r="C37" s="11">
        <f>SUM(C35:C36)</f>
        <v>0</v>
      </c>
      <c r="D37" s="11">
        <f t="shared" ref="D37:F37" si="13">SUM(D35:D36)</f>
        <v>0</v>
      </c>
      <c r="E37" s="11">
        <f t="shared" si="13"/>
        <v>1</v>
      </c>
      <c r="F37" s="11">
        <f t="shared" si="13"/>
        <v>7</v>
      </c>
      <c r="G37" s="11">
        <f>SUM(G35:G36)</f>
        <v>4</v>
      </c>
      <c r="H37" s="11">
        <f t="shared" ref="H37:K37" si="14">SUM(H35:H36)</f>
        <v>0</v>
      </c>
      <c r="I37" s="11">
        <f t="shared" si="14"/>
        <v>0</v>
      </c>
      <c r="J37" s="11">
        <f t="shared" si="14"/>
        <v>0</v>
      </c>
      <c r="K37" s="11">
        <f t="shared" si="14"/>
        <v>12</v>
      </c>
    </row>
    <row r="38" spans="2:11" ht="15" thickBot="1" x14ac:dyDescent="0.35">
      <c r="B38" s="15" t="s">
        <v>20</v>
      </c>
      <c r="C38" s="15"/>
      <c r="D38" s="15"/>
      <c r="E38" s="15"/>
      <c r="F38" s="15"/>
      <c r="G38" s="15"/>
      <c r="H38" s="15"/>
      <c r="I38" s="15"/>
      <c r="J38" s="15"/>
      <c r="K38" s="15"/>
    </row>
    <row r="39" spans="2:11" ht="15" thickBot="1" x14ac:dyDescent="0.35">
      <c r="B39" s="6" t="s">
        <v>9</v>
      </c>
      <c r="C39" s="7">
        <v>5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1</v>
      </c>
      <c r="K39" s="7">
        <f>SUM(C39:J39)</f>
        <v>6</v>
      </c>
    </row>
    <row r="40" spans="2:11" ht="15" thickBot="1" x14ac:dyDescent="0.35">
      <c r="B40" s="8" t="s">
        <v>10</v>
      </c>
      <c r="C40" s="9"/>
      <c r="D40" s="9"/>
      <c r="E40" s="9"/>
      <c r="F40" s="9"/>
      <c r="G40" s="9"/>
      <c r="H40" s="9"/>
      <c r="I40" s="9"/>
      <c r="J40" s="9"/>
      <c r="K40" s="9">
        <f>SUM(C40:J40)</f>
        <v>0</v>
      </c>
    </row>
    <row r="41" spans="2:11" ht="15" thickBot="1" x14ac:dyDescent="0.35">
      <c r="B41" s="10" t="s">
        <v>7</v>
      </c>
      <c r="C41" s="11">
        <f>SUM(C39:C40)</f>
        <v>5</v>
      </c>
      <c r="D41" s="11">
        <f t="shared" ref="D41:F41" si="15">SUM(D39:D40)</f>
        <v>0</v>
      </c>
      <c r="E41" s="11">
        <f t="shared" si="15"/>
        <v>0</v>
      </c>
      <c r="F41" s="11">
        <f t="shared" si="15"/>
        <v>0</v>
      </c>
      <c r="G41" s="11">
        <f>SUM(G39:G40)</f>
        <v>0</v>
      </c>
      <c r="H41" s="11">
        <f t="shared" ref="H41:K41" si="16">SUM(H39:H40)</f>
        <v>0</v>
      </c>
      <c r="I41" s="11">
        <f t="shared" si="16"/>
        <v>0</v>
      </c>
      <c r="J41" s="11">
        <f t="shared" si="16"/>
        <v>1</v>
      </c>
      <c r="K41" s="11">
        <f t="shared" si="16"/>
        <v>6</v>
      </c>
    </row>
    <row r="42" spans="2:11" ht="15" thickBot="1" x14ac:dyDescent="0.35">
      <c r="B42" s="15" t="s">
        <v>21</v>
      </c>
      <c r="C42" s="15"/>
      <c r="D42" s="15"/>
      <c r="E42" s="15"/>
      <c r="F42" s="15"/>
      <c r="G42" s="15"/>
      <c r="H42" s="15"/>
      <c r="I42" s="15"/>
      <c r="J42" s="15"/>
      <c r="K42" s="15"/>
    </row>
    <row r="43" spans="2:11" ht="15" thickBot="1" x14ac:dyDescent="0.35">
      <c r="B43" s="6" t="s">
        <v>9</v>
      </c>
      <c r="C43" s="7" t="s">
        <v>22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f>SUM(C43:J43)</f>
        <v>0</v>
      </c>
    </row>
    <row r="44" spans="2:11" ht="15" thickBot="1" x14ac:dyDescent="0.35">
      <c r="B44" s="8" t="s">
        <v>10</v>
      </c>
      <c r="C44" s="9"/>
      <c r="D44" s="9"/>
      <c r="E44" s="9"/>
      <c r="F44" s="9"/>
      <c r="G44" s="9"/>
      <c r="H44" s="9"/>
      <c r="I44" s="9"/>
      <c r="J44" s="9"/>
      <c r="K44" s="9">
        <f>SUM(C44:J44)</f>
        <v>0</v>
      </c>
    </row>
    <row r="45" spans="2:11" ht="15" thickBot="1" x14ac:dyDescent="0.35">
      <c r="B45" s="10" t="s">
        <v>7</v>
      </c>
      <c r="C45" s="11">
        <f>SUM(C43:C44)</f>
        <v>0</v>
      </c>
      <c r="D45" s="11">
        <f t="shared" ref="D45:F45" si="17">SUM(D43:D44)</f>
        <v>0</v>
      </c>
      <c r="E45" s="11">
        <f t="shared" si="17"/>
        <v>0</v>
      </c>
      <c r="F45" s="11">
        <f t="shared" si="17"/>
        <v>0</v>
      </c>
      <c r="G45" s="11">
        <f>SUM(G43:G44)</f>
        <v>0</v>
      </c>
      <c r="H45" s="11">
        <f t="shared" ref="H45:K45" si="18">SUM(H43:H44)</f>
        <v>0</v>
      </c>
      <c r="I45" s="11">
        <f t="shared" si="18"/>
        <v>0</v>
      </c>
      <c r="J45" s="11">
        <f t="shared" si="18"/>
        <v>0</v>
      </c>
      <c r="K45" s="11">
        <f t="shared" si="18"/>
        <v>0</v>
      </c>
    </row>
    <row r="46" spans="2:11" ht="15" thickBot="1" x14ac:dyDescent="0.35">
      <c r="B46" s="15" t="s">
        <v>23</v>
      </c>
      <c r="C46" s="15"/>
      <c r="D46" s="15"/>
      <c r="E46" s="15"/>
      <c r="F46" s="15"/>
      <c r="G46" s="15"/>
      <c r="H46" s="15"/>
      <c r="I46" s="15"/>
      <c r="J46" s="15"/>
      <c r="K46" s="15"/>
    </row>
    <row r="47" spans="2:11" ht="15" thickBot="1" x14ac:dyDescent="0.35">
      <c r="B47" s="6" t="s">
        <v>9</v>
      </c>
      <c r="C47" s="7">
        <v>67</v>
      </c>
      <c r="D47" s="7"/>
      <c r="E47" s="7"/>
      <c r="F47" s="7"/>
      <c r="G47" s="7"/>
      <c r="H47" s="7"/>
      <c r="I47" s="7"/>
      <c r="J47" s="7"/>
      <c r="K47" s="7">
        <f>SUM(C47:J47)</f>
        <v>67</v>
      </c>
    </row>
    <row r="48" spans="2:11" ht="15" thickBot="1" x14ac:dyDescent="0.35">
      <c r="B48" s="8" t="s">
        <v>10</v>
      </c>
      <c r="C48" s="9">
        <v>33</v>
      </c>
      <c r="D48" s="9"/>
      <c r="E48" s="9"/>
      <c r="F48" s="9"/>
      <c r="G48" s="9"/>
      <c r="H48" s="9"/>
      <c r="I48" s="9"/>
      <c r="J48" s="9"/>
      <c r="K48" s="9">
        <f>SUM(C48:J48)</f>
        <v>33</v>
      </c>
    </row>
    <row r="49" spans="2:11" ht="15" thickBot="1" x14ac:dyDescent="0.35">
      <c r="B49" s="10" t="s">
        <v>7</v>
      </c>
      <c r="C49" s="11">
        <f>SUM(C47:C48)</f>
        <v>100</v>
      </c>
      <c r="D49" s="11">
        <f t="shared" ref="D49:F49" si="19">SUM(D47:D48)</f>
        <v>0</v>
      </c>
      <c r="E49" s="11">
        <f t="shared" si="19"/>
        <v>0</v>
      </c>
      <c r="F49" s="11">
        <f t="shared" si="19"/>
        <v>0</v>
      </c>
      <c r="G49" s="11">
        <f>SUM(G47:G48)</f>
        <v>0</v>
      </c>
      <c r="H49" s="11">
        <f t="shared" ref="H49:K49" si="20">SUM(H47:H48)</f>
        <v>0</v>
      </c>
      <c r="I49" s="11">
        <f t="shared" si="20"/>
        <v>0</v>
      </c>
      <c r="J49" s="11">
        <f t="shared" si="20"/>
        <v>0</v>
      </c>
      <c r="K49" s="11">
        <f t="shared" si="20"/>
        <v>100</v>
      </c>
    </row>
    <row r="50" spans="2:11" ht="15" thickBot="1" x14ac:dyDescent="0.35">
      <c r="B50" s="15" t="s">
        <v>24</v>
      </c>
      <c r="C50" s="15"/>
      <c r="D50" s="15"/>
      <c r="E50" s="15"/>
      <c r="F50" s="15"/>
      <c r="G50" s="15"/>
      <c r="H50" s="15"/>
      <c r="I50" s="15"/>
      <c r="J50" s="15"/>
      <c r="K50" s="15"/>
    </row>
    <row r="51" spans="2:11" ht="15" thickBot="1" x14ac:dyDescent="0.35">
      <c r="B51" s="6" t="s">
        <v>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f>SUM(C51:J51)</f>
        <v>0</v>
      </c>
    </row>
    <row r="52" spans="2:11" ht="15" thickBot="1" x14ac:dyDescent="0.35">
      <c r="B52" s="8" t="s">
        <v>10</v>
      </c>
      <c r="C52" s="9"/>
      <c r="D52" s="9"/>
      <c r="E52" s="9"/>
      <c r="F52" s="9"/>
      <c r="G52" s="9"/>
      <c r="H52" s="9"/>
      <c r="I52" s="9"/>
      <c r="J52" s="9"/>
      <c r="K52" s="9">
        <f>SUM(C52:J52)</f>
        <v>0</v>
      </c>
    </row>
    <row r="53" spans="2:11" ht="15" thickBot="1" x14ac:dyDescent="0.35">
      <c r="B53" s="10" t="s">
        <v>7</v>
      </c>
      <c r="C53" s="11">
        <f>SUM(C51:C52)</f>
        <v>0</v>
      </c>
      <c r="D53" s="11">
        <f t="shared" ref="D53:F53" si="21">SUM(D51:D52)</f>
        <v>0</v>
      </c>
      <c r="E53" s="11">
        <f t="shared" si="21"/>
        <v>0</v>
      </c>
      <c r="F53" s="11">
        <f t="shared" si="21"/>
        <v>0</v>
      </c>
      <c r="G53" s="11">
        <f>SUM(G51:G52)</f>
        <v>0</v>
      </c>
      <c r="H53" s="11">
        <f t="shared" ref="H53:K53" si="22">SUM(H51:H52)</f>
        <v>0</v>
      </c>
      <c r="I53" s="11">
        <f t="shared" si="22"/>
        <v>0</v>
      </c>
      <c r="J53" s="11">
        <f t="shared" si="22"/>
        <v>0</v>
      </c>
      <c r="K53" s="11">
        <f t="shared" si="22"/>
        <v>0</v>
      </c>
    </row>
    <row r="54" spans="2:11" ht="15" thickBot="1" x14ac:dyDescent="0.35">
      <c r="B54" s="15" t="s">
        <v>25</v>
      </c>
      <c r="C54" s="15"/>
      <c r="D54" s="15"/>
      <c r="E54" s="15"/>
      <c r="F54" s="15"/>
      <c r="G54" s="15"/>
      <c r="H54" s="15"/>
      <c r="I54" s="15"/>
      <c r="J54" s="15"/>
      <c r="K54" s="15"/>
    </row>
    <row r="55" spans="2:11" ht="15" thickBot="1" x14ac:dyDescent="0.35">
      <c r="B55" s="6" t="s">
        <v>9</v>
      </c>
      <c r="C55" s="7"/>
      <c r="D55" s="7"/>
      <c r="E55" s="7"/>
      <c r="F55" s="7"/>
      <c r="G55" s="7"/>
      <c r="H55" s="7"/>
      <c r="I55" s="7">
        <v>3</v>
      </c>
      <c r="J55" s="7"/>
      <c r="K55" s="7">
        <f>SUM(C55:J55)</f>
        <v>3</v>
      </c>
    </row>
    <row r="56" spans="2:11" ht="15" thickBot="1" x14ac:dyDescent="0.35">
      <c r="B56" s="8" t="s">
        <v>10</v>
      </c>
      <c r="C56" s="9"/>
      <c r="D56" s="9"/>
      <c r="E56" s="9"/>
      <c r="F56" s="9"/>
      <c r="G56" s="9"/>
      <c r="H56" s="9"/>
      <c r="I56" s="9"/>
      <c r="J56" s="9"/>
      <c r="K56" s="9">
        <f>SUM(C56:J56)</f>
        <v>0</v>
      </c>
    </row>
    <row r="57" spans="2:11" ht="15" thickBot="1" x14ac:dyDescent="0.35">
      <c r="B57" s="10" t="s">
        <v>7</v>
      </c>
      <c r="C57" s="11">
        <f>SUM(C55:C56)</f>
        <v>0</v>
      </c>
      <c r="D57" s="11">
        <f t="shared" ref="D57:F57" si="23">SUM(D55:D56)</f>
        <v>0</v>
      </c>
      <c r="E57" s="11">
        <f t="shared" si="23"/>
        <v>0</v>
      </c>
      <c r="F57" s="11">
        <f t="shared" si="23"/>
        <v>0</v>
      </c>
      <c r="G57" s="11">
        <f>SUM(G55:G56)</f>
        <v>0</v>
      </c>
      <c r="H57" s="11">
        <f t="shared" ref="H57:K57" si="24">SUM(H55:H56)</f>
        <v>0</v>
      </c>
      <c r="I57" s="11">
        <f t="shared" si="24"/>
        <v>3</v>
      </c>
      <c r="J57" s="11">
        <f t="shared" si="24"/>
        <v>0</v>
      </c>
      <c r="K57" s="11">
        <f t="shared" si="24"/>
        <v>3</v>
      </c>
    </row>
    <row r="58" spans="2:11" ht="15" thickBot="1" x14ac:dyDescent="0.35">
      <c r="B58" s="15" t="s">
        <v>26</v>
      </c>
      <c r="C58" s="15"/>
      <c r="D58" s="15"/>
      <c r="E58" s="15"/>
      <c r="F58" s="15"/>
      <c r="G58" s="15"/>
      <c r="H58" s="15"/>
      <c r="I58" s="15"/>
      <c r="J58" s="15"/>
      <c r="K58" s="15"/>
    </row>
    <row r="59" spans="2:11" ht="15" thickBot="1" x14ac:dyDescent="0.35">
      <c r="B59" s="6" t="s">
        <v>9</v>
      </c>
      <c r="C59" s="7"/>
      <c r="D59" s="7"/>
      <c r="E59" s="7">
        <v>11</v>
      </c>
      <c r="F59" s="7"/>
      <c r="G59" s="7">
        <v>3</v>
      </c>
      <c r="H59" s="7"/>
      <c r="I59" s="7"/>
      <c r="J59" s="7"/>
      <c r="K59" s="7">
        <f>SUM(C59:J59)</f>
        <v>14</v>
      </c>
    </row>
    <row r="60" spans="2:11" ht="15" thickBot="1" x14ac:dyDescent="0.35">
      <c r="B60" s="8" t="s">
        <v>10</v>
      </c>
      <c r="C60" s="9"/>
      <c r="D60" s="9"/>
      <c r="E60" s="9">
        <v>2</v>
      </c>
      <c r="F60" s="9"/>
      <c r="G60" s="9">
        <v>7</v>
      </c>
      <c r="H60" s="9"/>
      <c r="I60" s="9"/>
      <c r="J60" s="9"/>
      <c r="K60" s="9">
        <f>SUM(C60:J60)</f>
        <v>9</v>
      </c>
    </row>
    <row r="61" spans="2:11" ht="15" thickBot="1" x14ac:dyDescent="0.35">
      <c r="B61" s="10" t="s">
        <v>7</v>
      </c>
      <c r="C61" s="11">
        <f>SUM(C59:C60)</f>
        <v>0</v>
      </c>
      <c r="D61" s="11">
        <f t="shared" ref="D61:F61" si="25">SUM(D59:D60)</f>
        <v>0</v>
      </c>
      <c r="E61" s="11">
        <f t="shared" si="25"/>
        <v>13</v>
      </c>
      <c r="F61" s="11">
        <f t="shared" si="25"/>
        <v>0</v>
      </c>
      <c r="G61" s="11">
        <f>SUM(G59:G60)</f>
        <v>10</v>
      </c>
      <c r="H61" s="11">
        <f t="shared" ref="H61:K61" si="26">SUM(H59:H60)</f>
        <v>0</v>
      </c>
      <c r="I61" s="11">
        <f t="shared" si="26"/>
        <v>0</v>
      </c>
      <c r="J61" s="11">
        <f t="shared" si="26"/>
        <v>0</v>
      </c>
      <c r="K61" s="11">
        <f t="shared" si="26"/>
        <v>23</v>
      </c>
    </row>
    <row r="62" spans="2:11" ht="15" thickBot="1" x14ac:dyDescent="0.35">
      <c r="B62" s="15" t="s">
        <v>27</v>
      </c>
      <c r="C62" s="15"/>
      <c r="D62" s="15"/>
      <c r="E62" s="15"/>
      <c r="F62" s="15"/>
      <c r="G62" s="15"/>
      <c r="H62" s="15"/>
      <c r="I62" s="15"/>
      <c r="J62" s="15"/>
      <c r="K62" s="15"/>
    </row>
    <row r="63" spans="2:11" ht="15" thickBot="1" x14ac:dyDescent="0.35">
      <c r="B63" s="6" t="s">
        <v>9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1</v>
      </c>
      <c r="I63" s="7">
        <v>0</v>
      </c>
      <c r="J63" s="7">
        <v>0</v>
      </c>
      <c r="K63" s="7">
        <f>SUM(C63:J63)</f>
        <v>1</v>
      </c>
    </row>
    <row r="64" spans="2:11" ht="15" thickBot="1" x14ac:dyDescent="0.35">
      <c r="B64" s="8" t="s">
        <v>10</v>
      </c>
      <c r="C64" s="9"/>
      <c r="D64" s="9"/>
      <c r="E64" s="9"/>
      <c r="F64" s="9"/>
      <c r="G64" s="9"/>
      <c r="H64" s="9"/>
      <c r="I64" s="9"/>
      <c r="J64" s="9"/>
      <c r="K64" s="9">
        <f>SUM(C64:J64)</f>
        <v>0</v>
      </c>
    </row>
    <row r="65" spans="2:11" ht="15" thickBot="1" x14ac:dyDescent="0.35">
      <c r="B65" s="10" t="s">
        <v>7</v>
      </c>
      <c r="C65" s="11">
        <f>SUM(C63:C64)</f>
        <v>0</v>
      </c>
      <c r="D65" s="11">
        <f t="shared" ref="D65:F65" si="27">SUM(D63:D64)</f>
        <v>0</v>
      </c>
      <c r="E65" s="11">
        <f t="shared" si="27"/>
        <v>0</v>
      </c>
      <c r="F65" s="11">
        <f t="shared" si="27"/>
        <v>0</v>
      </c>
      <c r="G65" s="11">
        <f>SUM(G63:G64)</f>
        <v>0</v>
      </c>
      <c r="H65" s="11">
        <f t="shared" ref="H65:K65" si="28">SUM(H63:H64)</f>
        <v>1</v>
      </c>
      <c r="I65" s="11">
        <f t="shared" si="28"/>
        <v>0</v>
      </c>
      <c r="J65" s="11">
        <f t="shared" si="28"/>
        <v>0</v>
      </c>
      <c r="K65" s="11">
        <f t="shared" si="28"/>
        <v>1</v>
      </c>
    </row>
    <row r="66" spans="2:11" ht="15" thickBot="1" x14ac:dyDescent="0.35">
      <c r="B66" s="15" t="s">
        <v>28</v>
      </c>
      <c r="C66" s="15"/>
      <c r="D66" s="15"/>
      <c r="E66" s="15"/>
      <c r="F66" s="15"/>
      <c r="G66" s="15"/>
      <c r="H66" s="15"/>
      <c r="I66" s="15"/>
      <c r="J66" s="15"/>
      <c r="K66" s="15"/>
    </row>
    <row r="67" spans="2:11" ht="15" thickBot="1" x14ac:dyDescent="0.35">
      <c r="B67" s="6" t="s">
        <v>9</v>
      </c>
      <c r="C67" s="7">
        <v>0</v>
      </c>
      <c r="D67" s="7">
        <v>0</v>
      </c>
      <c r="E67" s="7">
        <v>0</v>
      </c>
      <c r="F67" s="7">
        <v>0</v>
      </c>
      <c r="G67" s="7">
        <v>1</v>
      </c>
      <c r="H67" s="7">
        <v>0</v>
      </c>
      <c r="I67" s="7">
        <v>0</v>
      </c>
      <c r="J67" s="7">
        <v>1</v>
      </c>
      <c r="K67" s="7">
        <f>SUM(C67:J67)</f>
        <v>2</v>
      </c>
    </row>
    <row r="68" spans="2:11" ht="15" thickBot="1" x14ac:dyDescent="0.35">
      <c r="B68" s="8" t="s">
        <v>10</v>
      </c>
      <c r="C68" s="9"/>
      <c r="D68" s="9"/>
      <c r="E68" s="9"/>
      <c r="F68" s="9"/>
      <c r="G68" s="9">
        <v>2</v>
      </c>
      <c r="H68" s="9"/>
      <c r="I68" s="9"/>
      <c r="J68" s="9"/>
      <c r="K68" s="9">
        <f>SUM(C68:J68)</f>
        <v>2</v>
      </c>
    </row>
    <row r="69" spans="2:11" ht="15" thickBot="1" x14ac:dyDescent="0.35">
      <c r="B69" s="10" t="s">
        <v>7</v>
      </c>
      <c r="C69" s="11">
        <f>SUM(C67:C68)</f>
        <v>0</v>
      </c>
      <c r="D69" s="11">
        <f t="shared" ref="D69:F69" si="29">SUM(D67:D68)</f>
        <v>0</v>
      </c>
      <c r="E69" s="11">
        <f t="shared" si="29"/>
        <v>0</v>
      </c>
      <c r="F69" s="11">
        <f t="shared" si="29"/>
        <v>0</v>
      </c>
      <c r="G69" s="11">
        <f>SUM(G67:G68)</f>
        <v>3</v>
      </c>
      <c r="H69" s="11">
        <f t="shared" ref="H69:K69" si="30">SUM(H67:H68)</f>
        <v>0</v>
      </c>
      <c r="I69" s="11">
        <f t="shared" si="30"/>
        <v>0</v>
      </c>
      <c r="J69" s="11">
        <f t="shared" si="30"/>
        <v>1</v>
      </c>
      <c r="K69" s="11">
        <f t="shared" si="30"/>
        <v>4</v>
      </c>
    </row>
    <row r="70" spans="2:11" ht="15" thickBot="1" x14ac:dyDescent="0.35">
      <c r="B70" s="15" t="s">
        <v>29</v>
      </c>
      <c r="C70" s="15"/>
      <c r="D70" s="15"/>
      <c r="E70" s="15"/>
      <c r="F70" s="15"/>
      <c r="G70" s="15"/>
      <c r="H70" s="15"/>
      <c r="I70" s="15"/>
      <c r="J70" s="15"/>
      <c r="K70" s="15"/>
    </row>
    <row r="71" spans="2:11" ht="15" thickBot="1" x14ac:dyDescent="0.35">
      <c r="B71" s="6" t="s">
        <v>9</v>
      </c>
      <c r="C71" s="7">
        <v>63</v>
      </c>
      <c r="D71" s="7">
        <v>0</v>
      </c>
      <c r="E71" s="7">
        <v>206</v>
      </c>
      <c r="F71" s="7">
        <v>0</v>
      </c>
      <c r="G71" s="7">
        <v>0</v>
      </c>
      <c r="H71" s="7">
        <v>74</v>
      </c>
      <c r="I71" s="7">
        <v>0</v>
      </c>
      <c r="J71" s="7">
        <v>92</v>
      </c>
      <c r="K71" s="7">
        <f>SUM(C71:J71)</f>
        <v>435</v>
      </c>
    </row>
    <row r="72" spans="2:11" ht="15" thickBot="1" x14ac:dyDescent="0.35">
      <c r="B72" s="8" t="s">
        <v>10</v>
      </c>
      <c r="C72" s="9">
        <v>62</v>
      </c>
      <c r="D72" s="9"/>
      <c r="E72" s="9">
        <v>34</v>
      </c>
      <c r="F72" s="9"/>
      <c r="G72" s="9"/>
      <c r="H72" s="9">
        <v>45</v>
      </c>
      <c r="I72" s="9"/>
      <c r="J72" s="9"/>
      <c r="K72" s="9">
        <f>SUM(C72:J72)</f>
        <v>141</v>
      </c>
    </row>
    <row r="73" spans="2:11" ht="15" thickBot="1" x14ac:dyDescent="0.35">
      <c r="B73" s="10" t="s">
        <v>7</v>
      </c>
      <c r="C73" s="11">
        <f>SUM(C71:C72)</f>
        <v>125</v>
      </c>
      <c r="D73" s="11">
        <f t="shared" ref="D73:F73" si="31">SUM(D71:D72)</f>
        <v>0</v>
      </c>
      <c r="E73" s="11">
        <f t="shared" si="31"/>
        <v>240</v>
      </c>
      <c r="F73" s="11">
        <f t="shared" si="31"/>
        <v>0</v>
      </c>
      <c r="G73" s="11">
        <f>SUM(G71:G72)</f>
        <v>0</v>
      </c>
      <c r="H73" s="11">
        <f t="shared" ref="H73:K73" si="32">SUM(H71:H72)</f>
        <v>119</v>
      </c>
      <c r="I73" s="11">
        <f t="shared" si="32"/>
        <v>0</v>
      </c>
      <c r="J73" s="11">
        <f t="shared" si="32"/>
        <v>92</v>
      </c>
      <c r="K73" s="11">
        <f t="shared" si="32"/>
        <v>576</v>
      </c>
    </row>
    <row r="74" spans="2:11" ht="15" thickBot="1" x14ac:dyDescent="0.35">
      <c r="B74" s="15" t="s">
        <v>7</v>
      </c>
      <c r="C74" s="15"/>
      <c r="D74" s="15"/>
      <c r="E74" s="15"/>
      <c r="F74" s="15"/>
      <c r="G74" s="15"/>
      <c r="H74" s="15"/>
      <c r="I74" s="15"/>
      <c r="J74" s="15"/>
      <c r="K74" s="15"/>
    </row>
    <row r="75" spans="2:11" ht="15" thickBot="1" x14ac:dyDescent="0.35">
      <c r="B75" s="6" t="s">
        <v>9</v>
      </c>
      <c r="C75" s="7">
        <f t="shared" ref="C75:K76" si="33">SUMIF($B$7:$B$73,$B75,C$7:C$73)</f>
        <v>1165</v>
      </c>
      <c r="D75" s="7">
        <f t="shared" si="33"/>
        <v>304</v>
      </c>
      <c r="E75" s="7">
        <f t="shared" si="33"/>
        <v>334</v>
      </c>
      <c r="F75" s="7">
        <f t="shared" si="33"/>
        <v>7</v>
      </c>
      <c r="G75" s="7">
        <f t="shared" si="33"/>
        <v>736</v>
      </c>
      <c r="H75" s="7">
        <f t="shared" si="33"/>
        <v>105</v>
      </c>
      <c r="I75" s="7">
        <f t="shared" si="33"/>
        <v>214</v>
      </c>
      <c r="J75" s="7">
        <f t="shared" si="33"/>
        <v>94</v>
      </c>
      <c r="K75" s="7">
        <f t="shared" si="33"/>
        <v>2959</v>
      </c>
    </row>
    <row r="76" spans="2:11" ht="15" thickBot="1" x14ac:dyDescent="0.35">
      <c r="B76" s="8" t="s">
        <v>10</v>
      </c>
      <c r="C76" s="9">
        <f t="shared" si="33"/>
        <v>224</v>
      </c>
      <c r="D76" s="9">
        <f t="shared" si="33"/>
        <v>25</v>
      </c>
      <c r="E76" s="9">
        <f t="shared" si="33"/>
        <v>40</v>
      </c>
      <c r="F76" s="9">
        <f t="shared" si="33"/>
        <v>0</v>
      </c>
      <c r="G76" s="9">
        <f t="shared" si="33"/>
        <v>38</v>
      </c>
      <c r="H76" s="9">
        <f t="shared" si="33"/>
        <v>45</v>
      </c>
      <c r="I76" s="9">
        <f t="shared" si="33"/>
        <v>1</v>
      </c>
      <c r="J76" s="9">
        <f t="shared" si="33"/>
        <v>0</v>
      </c>
      <c r="K76" s="9">
        <f t="shared" si="33"/>
        <v>373</v>
      </c>
    </row>
    <row r="77" spans="2:11" ht="15" thickBot="1" x14ac:dyDescent="0.35">
      <c r="B77" s="10" t="s">
        <v>7</v>
      </c>
      <c r="C77" s="11">
        <f>SUMIF($B$7:$B$73,$B77,C$7:C$73)</f>
        <v>1389</v>
      </c>
      <c r="D77" s="11">
        <f>SUMIF($B$15:$B$73,$B77,D$7:D$73)</f>
        <v>329</v>
      </c>
      <c r="E77" s="11">
        <f t="shared" ref="E77:K77" si="34">SUMIF($B$7:$B$73,$B77,E$7:E$73)</f>
        <v>374</v>
      </c>
      <c r="F77" s="11">
        <f t="shared" si="34"/>
        <v>7</v>
      </c>
      <c r="G77" s="11">
        <f t="shared" si="34"/>
        <v>774</v>
      </c>
      <c r="H77" s="11">
        <f t="shared" si="34"/>
        <v>150</v>
      </c>
      <c r="I77" s="11">
        <f t="shared" si="34"/>
        <v>215</v>
      </c>
      <c r="J77" s="11">
        <f t="shared" si="34"/>
        <v>94</v>
      </c>
      <c r="K77" s="11">
        <f t="shared" si="34"/>
        <v>3332</v>
      </c>
    </row>
  </sheetData>
  <mergeCells count="22">
    <mergeCell ref="C4:D4"/>
    <mergeCell ref="E4:F4"/>
    <mergeCell ref="G4:H4"/>
    <mergeCell ref="I4:J4"/>
    <mergeCell ref="B6:K6"/>
    <mergeCell ref="B38:K38"/>
    <mergeCell ref="B10:K10"/>
    <mergeCell ref="B18:K18"/>
    <mergeCell ref="B22:K22"/>
    <mergeCell ref="B26:K26"/>
    <mergeCell ref="B30:K30"/>
    <mergeCell ref="B34:K34"/>
    <mergeCell ref="B14:K14"/>
    <mergeCell ref="B62:K62"/>
    <mergeCell ref="B74:K74"/>
    <mergeCell ref="B42:K42"/>
    <mergeCell ref="B46:K46"/>
    <mergeCell ref="B50:K50"/>
    <mergeCell ref="B54:K54"/>
    <mergeCell ref="B58:K58"/>
    <mergeCell ref="B66:K66"/>
    <mergeCell ref="B70:K70"/>
  </mergeCells>
  <pageMargins left="0.25" right="0.25" top="0.5" bottom="0.5" header="0.3" footer="0.3"/>
  <pageSetup scale="75" fitToHeight="0" orientation="portrait" horizontalDpi="4294967293" verticalDpi="300" r:id="rId1"/>
  <headerFooter>
    <oddHeader xml:space="preserve">&amp;LAnnex 10 Employment </oddHeader>
    <oddFooter>&amp;LHart Group
BDO Professional Services Inc
&amp;C&amp;P&amp;REITI Guyana 2021</oddFooter>
  </headerFooter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10</vt:lpstr>
      <vt:lpstr>'Annex 10'!Print_Area</vt:lpstr>
      <vt:lpstr>'Annex 10'!Print_Titles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Singh</dc:creator>
  <cp:keywords/>
  <dc:description/>
  <cp:lastModifiedBy>Daniel Singh</cp:lastModifiedBy>
  <cp:revision/>
  <dcterms:created xsi:type="dcterms:W3CDTF">2024-09-04T15:56:22Z</dcterms:created>
  <dcterms:modified xsi:type="dcterms:W3CDTF">2024-12-20T15:23:17Z</dcterms:modified>
  <cp:category/>
  <cp:contentStatus/>
</cp:coreProperties>
</file>